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1475" windowHeight="8730"/>
  </bookViews>
  <sheets>
    <sheet name="Plan1" sheetId="1" r:id="rId1"/>
    <sheet name="Plan2" sheetId="2" r:id="rId2"/>
    <sheet name="Plan3" sheetId="3" r:id="rId3"/>
  </sheets>
  <calcPr calcId="125725"/>
</workbook>
</file>

<file path=xl/calcChain.xml><?xml version="1.0" encoding="utf-8"?>
<calcChain xmlns="http://schemas.openxmlformats.org/spreadsheetml/2006/main">
  <c r="G20" i="1"/>
  <c r="G41"/>
  <c r="G43" s="1"/>
  <c r="G42"/>
  <c r="G49"/>
  <c r="G50"/>
  <c r="G22"/>
  <c r="G21"/>
  <c r="G19"/>
  <c r="G38"/>
  <c r="G37"/>
  <c r="G36"/>
  <c r="G35"/>
  <c r="G34"/>
  <c r="G33"/>
  <c r="G32"/>
  <c r="G31"/>
  <c r="G39"/>
  <c r="G27"/>
  <c r="G15"/>
  <c r="G13"/>
  <c r="G12"/>
  <c r="G16" s="1"/>
  <c r="G11"/>
  <c r="G28"/>
  <c r="G26"/>
  <c r="G25"/>
  <c r="G29" s="1"/>
  <c r="G18"/>
  <c r="G23" s="1"/>
  <c r="G14"/>
  <c r="G45"/>
  <c r="G47" s="1"/>
  <c r="G46"/>
</calcChain>
</file>

<file path=xl/sharedStrings.xml><?xml version="1.0" encoding="utf-8"?>
<sst xmlns="http://schemas.openxmlformats.org/spreadsheetml/2006/main" count="112" uniqueCount="82">
  <si>
    <t>PREFEITURA MUNICIPAL DE OTACÍLIO COSTA</t>
  </si>
  <si>
    <t>DATA : MAIO/2010</t>
  </si>
  <si>
    <t xml:space="preserve">                    QUADRO DE QUANTIDADES E CUSTOS </t>
  </si>
  <si>
    <t xml:space="preserve">ITEM  </t>
  </si>
  <si>
    <t>DESCRIÇÃO</t>
  </si>
  <si>
    <t>UN</t>
  </si>
  <si>
    <t>QUANT</t>
  </si>
  <si>
    <t>PREÇO</t>
  </si>
  <si>
    <t xml:space="preserve">PREÇO </t>
  </si>
  <si>
    <t>1.1</t>
  </si>
  <si>
    <t>1.2</t>
  </si>
  <si>
    <t>1.3</t>
  </si>
  <si>
    <t>Sub-total</t>
  </si>
  <si>
    <t>2.1</t>
  </si>
  <si>
    <t>2.2</t>
  </si>
  <si>
    <t>m2</t>
  </si>
  <si>
    <t>3.1</t>
  </si>
  <si>
    <t>3.2</t>
  </si>
  <si>
    <t>COBERTURA</t>
  </si>
  <si>
    <t>TOTAL</t>
  </si>
  <si>
    <t>ÁREA=</t>
  </si>
  <si>
    <t>340,90 m2</t>
  </si>
  <si>
    <t xml:space="preserve">Demolição de reboco velho </t>
  </si>
  <si>
    <t>Chapisco emboco e reboco</t>
  </si>
  <si>
    <t>REBOCO</t>
  </si>
  <si>
    <t>OBS : Reforma parcial da C.E.I. João Maria Rodrigues de Lima</t>
  </si>
  <si>
    <t xml:space="preserve">         - Pintura geral</t>
  </si>
  <si>
    <t xml:space="preserve">         - Substituição do reboco abaixo da janela</t>
  </si>
  <si>
    <t xml:space="preserve">         -Material + Mão de obra</t>
  </si>
  <si>
    <t>COD. SINAPE</t>
  </si>
  <si>
    <t xml:space="preserve"> Substituição de torneira de metal para lavatóro tipo hidro-mecanica linha classe A</t>
  </si>
  <si>
    <t>Substituição de chuveiro eletrico com 5800 watts de potencia, inclusivel haste de sustentação.</t>
  </si>
  <si>
    <t>Revestimento ceramico para piso interno tipo gres de dimensão 30x30 de 1º qual. Em cimento cola com fuga 5mm (BWC 01, BWC 02, SALAS DE AULA, BWC DOS PROFESSORES), inclusivel retirada do piso existente, lipeza</t>
  </si>
  <si>
    <t>Revestimento ceramico para parede interno tipo gres de dimensão 30x30 de 1º qual. em cimento cola com fuga 5mm (BWC 01, BWC 02, BWC DOS PROFESSORES, COZINHA)</t>
  </si>
  <si>
    <t>Piso de concreto cimento alisado no traco 1:4 com espes. De 5,00cm,inclusivel lastro de brita nº 1, forn. E mão de obra.</t>
  </si>
  <si>
    <t>PISO E REVESTIMENTO</t>
  </si>
  <si>
    <t>ESQUADRIAS</t>
  </si>
  <si>
    <t>PINTURA INTERNA E EXTERNA</t>
  </si>
  <si>
    <t>ACESSORIOS DE METAIS/ELÉTRICO/BANCADA DE PEDRA</t>
  </si>
  <si>
    <t>Bancada de pedra de granito com borda dupla, conpleto com valvula, cuba, torneira tipo hidro mecanicca classe A</t>
  </si>
  <si>
    <t>Vaso sanitário de porcelana com caixa acoplada, padrão classe A, fornecimento e instalação.</t>
  </si>
  <si>
    <t>1.4</t>
  </si>
  <si>
    <t>Kit de iluminação de emergencia, fornecimento e colocação</t>
  </si>
  <si>
    <t>Kit de porta toalha , saboneteira, papeleira de metal de 1º qualidade, fornecimento e colocação</t>
  </si>
  <si>
    <t>Revisão dos beirrados, fornecimento do material e mão de obra</t>
  </si>
  <si>
    <t>Revisão do telhado , fornecimento de materia e mão de obra(Caibros,ripas e limpeza das telhas)</t>
  </si>
  <si>
    <t>Exastor industrial para fogão 6 bocas</t>
  </si>
  <si>
    <t>Janela  de aluminio  70X70 completa, inclusivel marco, vidro canelado, fornecimento e instalação</t>
  </si>
  <si>
    <t>2.3</t>
  </si>
  <si>
    <t>3.3</t>
  </si>
  <si>
    <t>4.1</t>
  </si>
  <si>
    <t>4.2</t>
  </si>
  <si>
    <t>4.3</t>
  </si>
  <si>
    <t>4.4</t>
  </si>
  <si>
    <t>4.5</t>
  </si>
  <si>
    <t>4.6</t>
  </si>
  <si>
    <t>4.7</t>
  </si>
  <si>
    <t>5.1</t>
  </si>
  <si>
    <t>5.2</t>
  </si>
  <si>
    <t>6.1</t>
  </si>
  <si>
    <t>6.2</t>
  </si>
  <si>
    <t>SALA AUXILIAR PARA OS PROFESSORES</t>
  </si>
  <si>
    <t>7.1</t>
  </si>
  <si>
    <t>Revestimento ceramico para piso  anti-derapante interno tipo gres de dimensão 30x30 de 1º qual. Em cimento cola com fuga 5mm (COZINHA E CIRCULAÇÃO), Inclusivel retirada do piso existente, limpeza</t>
  </si>
  <si>
    <t>1.5</t>
  </si>
  <si>
    <t>Revestimento ceramico para piso externo tipo gres de dimensão 30x30 de 1º qual. Em cimento cola com fuga 5mm (Calçadas externas), inclusivel retirada do piso existente, lipeza</t>
  </si>
  <si>
    <t>um</t>
  </si>
  <si>
    <t>Porta de aluminio completa, inclusivel marco, fornecimento e instalação, 80x210</t>
  </si>
  <si>
    <t>Luminaria fluorecente 2x20 watss completa, fornecimento e instalação</t>
  </si>
  <si>
    <t>Cosntrução de uma ampliação de sala auxiliar confome projeto em anexo( preço do cub de dezembro+ BDI)</t>
  </si>
  <si>
    <t>M2</t>
  </si>
  <si>
    <t>4.8</t>
  </si>
  <si>
    <t>Substituição de porta  de madeira tipo semi-oca de 1º qualidade completa com guarnições e acessórios, de correr, 70x210, form. E instalação</t>
  </si>
  <si>
    <t>Substituição de porta  de madeira tipo semi-oca de 1º qualidade completa com guarnições e acessórios, 70x210, forn. E instalação</t>
  </si>
  <si>
    <t>Substituição de porta  de madeira tipo semi-oca de 1º qualidade completa com guarnições e acessórios 80x210, forn. E instalação</t>
  </si>
  <si>
    <t>Pintura a óleo em duas de mão ( Beirrados )</t>
  </si>
  <si>
    <t>Pintura a óleo em duas de mão  1º ( portas)</t>
  </si>
  <si>
    <t>3.4</t>
  </si>
  <si>
    <t>OBRA : REFORMA E AMPLIAÇÃO DO CENTRO EDUCACIONAL IFANTIL JOÃO MARIA RODRIGUES DE LIMA</t>
  </si>
  <si>
    <t>Pintura acrilica semi-fosco em duas de mão com tinta 1º linha(externa)</t>
  </si>
  <si>
    <t>Pintura acrilica semi-fosco em duas de mão com tinta 1º linha(interna )</t>
  </si>
  <si>
    <t xml:space="preserve">         - Revisão do telhado</t>
  </si>
</sst>
</file>

<file path=xl/styles.xml><?xml version="1.0" encoding="utf-8"?>
<styleSheet xmlns="http://schemas.openxmlformats.org/spreadsheetml/2006/main">
  <numFmts count="4">
    <numFmt numFmtId="43" formatCode="_-* #,##0.00_-;\-* #,##0.00_-;_-* &quot;-&quot;??_-;_-@_-"/>
    <numFmt numFmtId="171" formatCode="_(* #,##0.00_);_(* \(#,##0.00\);_(* &quot;-&quot;??_);_(@_)"/>
    <numFmt numFmtId="172" formatCode="_(* #,##0.00_);_(* \(#,##0.00\);_(* \-??_);_(@_)"/>
    <numFmt numFmtId="174" formatCode="0.0"/>
  </numFmts>
  <fonts count="9">
    <font>
      <sz val="10"/>
      <name val="Arial"/>
    </font>
    <font>
      <sz val="10"/>
      <name val="Arial"/>
    </font>
    <font>
      <b/>
      <sz val="10"/>
      <name val="Arial"/>
      <family val="2"/>
    </font>
    <font>
      <sz val="8"/>
      <name val="Arial"/>
      <family val="2"/>
    </font>
    <font>
      <b/>
      <sz val="10"/>
      <name val="Arial"/>
      <family val="2"/>
    </font>
    <font>
      <b/>
      <sz val="8"/>
      <name val="Arial"/>
      <family val="2"/>
    </font>
    <font>
      <sz val="10"/>
      <name val="MS Sans Serif"/>
      <family val="2"/>
    </font>
    <font>
      <sz val="8"/>
      <name val="Arial"/>
      <family val="2"/>
    </font>
    <font>
      <sz val="10"/>
      <name val="Arial"/>
      <family val="2"/>
    </font>
  </fonts>
  <fills count="2">
    <fill>
      <patternFill patternType="none"/>
    </fill>
    <fill>
      <patternFill patternType="gray125"/>
    </fill>
  </fills>
  <borders count="23">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bottom/>
      <diagonal/>
    </border>
    <border>
      <left style="thin">
        <color indexed="64"/>
      </left>
      <right/>
      <top/>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8"/>
      </left>
      <right style="thin">
        <color indexed="8"/>
      </right>
      <top/>
      <bottom style="thin">
        <color indexed="8"/>
      </bottom>
      <diagonal/>
    </border>
  </borders>
  <cellStyleXfs count="3">
    <xf numFmtId="0" fontId="0" fillId="0" borderId="0"/>
    <xf numFmtId="0" fontId="6" fillId="0" borderId="0"/>
    <xf numFmtId="43" fontId="1" fillId="0" borderId="0" applyFont="0" applyFill="0" applyBorder="0" applyAlignment="0" applyProtection="0"/>
  </cellStyleXfs>
  <cellXfs count="6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xf>
    <xf numFmtId="0" fontId="3" fillId="0" borderId="2" xfId="0" applyFont="1" applyBorder="1" applyAlignment="1">
      <alignment horizontal="center"/>
    </xf>
    <xf numFmtId="4" fontId="3" fillId="0" borderId="1" xfId="0" applyNumberFormat="1" applyFont="1" applyBorder="1" applyAlignment="1">
      <alignment horizontal="left" wrapText="1"/>
    </xf>
    <xf numFmtId="4" fontId="3" fillId="0" borderId="1" xfId="0" applyNumberFormat="1" applyFont="1" applyBorder="1" applyAlignment="1">
      <alignment horizontal="left"/>
    </xf>
    <xf numFmtId="0" fontId="3" fillId="0" borderId="3" xfId="1" applyFont="1" applyBorder="1" applyAlignment="1" applyProtection="1">
      <alignment horizontal="left" wrapText="1"/>
    </xf>
    <xf numFmtId="0" fontId="3" fillId="0" borderId="4" xfId="1" applyFont="1" applyBorder="1" applyAlignment="1" applyProtection="1">
      <alignment horizontal="left" wrapText="1"/>
    </xf>
    <xf numFmtId="0" fontId="5" fillId="0" borderId="5" xfId="0" applyFont="1" applyBorder="1" applyAlignment="1">
      <alignment horizontal="center"/>
    </xf>
    <xf numFmtId="0" fontId="5" fillId="0" borderId="6" xfId="1" applyFont="1" applyBorder="1" applyAlignment="1" applyProtection="1">
      <alignment horizontal="left" wrapText="1"/>
    </xf>
    <xf numFmtId="0" fontId="5" fillId="0" borderId="3"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3" fillId="0" borderId="9" xfId="1" applyFont="1" applyBorder="1" applyAlignment="1" applyProtection="1">
      <alignment horizontal="left" wrapText="1"/>
    </xf>
    <xf numFmtId="0" fontId="3" fillId="0" borderId="6" xfId="1" applyFont="1" applyBorder="1" applyAlignment="1" applyProtection="1">
      <alignment horizontal="left" wrapText="1"/>
    </xf>
    <xf numFmtId="0" fontId="5" fillId="0" borderId="0" xfId="0" applyFont="1" applyAlignment="1">
      <alignment horizontal="center"/>
    </xf>
    <xf numFmtId="0" fontId="3" fillId="0" borderId="0" xfId="0" applyFont="1" applyAlignment="1">
      <alignment horizontal="center"/>
    </xf>
    <xf numFmtId="43" fontId="3" fillId="0" borderId="0" xfId="2" applyFont="1" applyFill="1" applyBorder="1" applyAlignment="1" applyProtection="1"/>
    <xf numFmtId="0" fontId="5" fillId="0" borderId="10" xfId="0" applyFont="1" applyBorder="1"/>
    <xf numFmtId="0" fontId="5" fillId="0" borderId="11" xfId="0" applyFont="1" applyBorder="1"/>
    <xf numFmtId="43" fontId="5" fillId="0" borderId="11" xfId="2" applyFont="1" applyFill="1" applyBorder="1" applyAlignment="1" applyProtection="1"/>
    <xf numFmtId="43" fontId="5" fillId="0" borderId="12" xfId="2" applyFont="1" applyFill="1" applyBorder="1" applyAlignment="1" applyProtection="1"/>
    <xf numFmtId="174" fontId="1" fillId="0" borderId="0" xfId="0" applyNumberFormat="1" applyFont="1"/>
    <xf numFmtId="172" fontId="1" fillId="0" borderId="0" xfId="0" applyNumberFormat="1" applyFont="1"/>
    <xf numFmtId="171" fontId="1" fillId="0" borderId="0" xfId="0" applyNumberFormat="1" applyFont="1"/>
    <xf numFmtId="2" fontId="1" fillId="0" borderId="0" xfId="0" applyNumberFormat="1" applyFont="1"/>
    <xf numFmtId="17" fontId="2" fillId="0" borderId="0" xfId="0" applyNumberFormat="1" applyFont="1"/>
    <xf numFmtId="0" fontId="1" fillId="0" borderId="0" xfId="0" applyFont="1" applyBorder="1"/>
    <xf numFmtId="0" fontId="3" fillId="0" borderId="1" xfId="0" applyFont="1" applyBorder="1" applyAlignment="1">
      <alignment horizontal="left" wrapText="1"/>
    </xf>
    <xf numFmtId="0" fontId="5" fillId="0" borderId="1" xfId="0" applyFont="1" applyBorder="1" applyAlignment="1">
      <alignment horizontal="left"/>
    </xf>
    <xf numFmtId="4" fontId="3" fillId="0" borderId="0" xfId="0" applyNumberFormat="1" applyFont="1" applyBorder="1" applyAlignment="1">
      <alignment horizontal="left" wrapText="1"/>
    </xf>
    <xf numFmtId="0" fontId="5" fillId="0" borderId="13" xfId="0" applyFont="1" applyBorder="1" applyAlignment="1">
      <alignment horizontal="center"/>
    </xf>
    <xf numFmtId="0" fontId="3" fillId="0" borderId="14" xfId="1" applyFont="1" applyBorder="1" applyAlignment="1" applyProtection="1">
      <alignment horizontal="left" wrapText="1"/>
    </xf>
    <xf numFmtId="0" fontId="3" fillId="0" borderId="15" xfId="0" applyFont="1" applyBorder="1" applyAlignment="1">
      <alignment horizontal="center"/>
    </xf>
    <xf numFmtId="0" fontId="3" fillId="0" borderId="16" xfId="0" applyFont="1" applyBorder="1" applyAlignment="1">
      <alignment horizontal="center"/>
    </xf>
    <xf numFmtId="0" fontId="2" fillId="0" borderId="3" xfId="0" applyFont="1" applyBorder="1"/>
    <xf numFmtId="0" fontId="3" fillId="0" borderId="3" xfId="0" applyFont="1" applyBorder="1" applyAlignment="1">
      <alignment horizontal="center"/>
    </xf>
    <xf numFmtId="43" fontId="3" fillId="0" borderId="3" xfId="2" applyFont="1" applyFill="1" applyBorder="1" applyAlignment="1" applyProtection="1"/>
    <xf numFmtId="43" fontId="3" fillId="0" borderId="3" xfId="2" applyFont="1" applyFill="1" applyBorder="1" applyAlignment="1" applyProtection="1">
      <alignment horizontal="center"/>
    </xf>
    <xf numFmtId="43" fontId="3" fillId="0" borderId="3" xfId="0" applyNumberFormat="1" applyFont="1" applyBorder="1" applyAlignment="1">
      <alignment horizontal="center"/>
    </xf>
    <xf numFmtId="0" fontId="1" fillId="0" borderId="3" xfId="0" applyFont="1" applyBorder="1"/>
    <xf numFmtId="0" fontId="5" fillId="0" borderId="17" xfId="0" applyFont="1" applyBorder="1" applyAlignment="1">
      <alignment horizontal="center"/>
    </xf>
    <xf numFmtId="172" fontId="3" fillId="0" borderId="3" xfId="0" applyNumberFormat="1" applyFont="1" applyBorder="1" applyAlignment="1">
      <alignment horizontal="center"/>
    </xf>
    <xf numFmtId="4" fontId="3" fillId="0" borderId="8" xfId="0" applyNumberFormat="1" applyFont="1" applyBorder="1" applyAlignment="1">
      <alignment horizontal="left" wrapText="1"/>
    </xf>
    <xf numFmtId="0" fontId="3" fillId="0" borderId="8"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43" fontId="3" fillId="0" borderId="18" xfId="2" applyFont="1" applyFill="1" applyBorder="1" applyAlignment="1" applyProtection="1"/>
    <xf numFmtId="43" fontId="3" fillId="0" borderId="19" xfId="2" applyFont="1" applyFill="1" applyBorder="1" applyAlignment="1" applyProtection="1"/>
    <xf numFmtId="4" fontId="5" fillId="0" borderId="1" xfId="0" applyNumberFormat="1" applyFont="1" applyBorder="1" applyAlignment="1">
      <alignment horizontal="left" wrapText="1"/>
    </xf>
    <xf numFmtId="0" fontId="5" fillId="0" borderId="4" xfId="1" applyFont="1" applyBorder="1" applyAlignment="1" applyProtection="1">
      <alignment horizontal="left" wrapText="1"/>
    </xf>
    <xf numFmtId="4" fontId="3" fillId="0" borderId="3" xfId="0" applyNumberFormat="1" applyFont="1" applyBorder="1" applyAlignment="1">
      <alignment horizontal="left" wrapText="1"/>
    </xf>
    <xf numFmtId="43" fontId="3" fillId="0" borderId="6" xfId="0" applyNumberFormat="1" applyFont="1" applyBorder="1" applyAlignment="1">
      <alignment horizontal="center"/>
    </xf>
    <xf numFmtId="0" fontId="1" fillId="0" borderId="14" xfId="0" applyFont="1" applyBorder="1"/>
    <xf numFmtId="0" fontId="3" fillId="0" borderId="20" xfId="0" applyFont="1" applyBorder="1" applyAlignment="1">
      <alignment horizontal="center"/>
    </xf>
    <xf numFmtId="0" fontId="3" fillId="0" borderId="21" xfId="0" applyFont="1" applyBorder="1" applyAlignment="1">
      <alignment horizontal="center"/>
    </xf>
    <xf numFmtId="4" fontId="3" fillId="0" borderId="22" xfId="0" applyNumberFormat="1" applyFont="1" applyBorder="1" applyAlignment="1">
      <alignment horizontal="left" wrapText="1"/>
    </xf>
    <xf numFmtId="0" fontId="5" fillId="0" borderId="3" xfId="1" applyFont="1" applyBorder="1" applyAlignment="1" applyProtection="1">
      <alignment horizontal="left" wrapText="1"/>
    </xf>
    <xf numFmtId="172" fontId="0" fillId="0" borderId="3" xfId="0" applyNumberFormat="1" applyBorder="1" applyAlignment="1">
      <alignment horizontal="center"/>
    </xf>
    <xf numFmtId="43" fontId="3" fillId="0" borderId="11" xfId="2" applyFont="1" applyFill="1" applyBorder="1" applyAlignment="1" applyProtection="1"/>
    <xf numFmtId="43" fontId="5" fillId="0" borderId="3" xfId="2" applyFont="1" applyFill="1" applyBorder="1" applyAlignment="1" applyProtection="1">
      <alignment horizontal="center"/>
    </xf>
    <xf numFmtId="43" fontId="5" fillId="0" borderId="3" xfId="0" applyNumberFormat="1" applyFont="1" applyBorder="1" applyAlignment="1">
      <alignment horizontal="center"/>
    </xf>
    <xf numFmtId="0" fontId="8" fillId="0" borderId="0" xfId="0" applyFont="1"/>
    <xf numFmtId="0" fontId="2" fillId="0" borderId="0" xfId="0" applyFont="1" applyAlignment="1">
      <alignment horizontal="left" wrapText="1"/>
    </xf>
  </cellXfs>
  <cellStyles count="3">
    <cellStyle name="Normal" xfId="0" builtinId="0"/>
    <cellStyle name="Normal_ORÇAMENTO-HAB" xfId="1"/>
    <cellStyle name="Separador de milhares"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T76"/>
  <sheetViews>
    <sheetView tabSelected="1" zoomScaleNormal="100" workbookViewId="0">
      <selection activeCell="C58" sqref="C58"/>
    </sheetView>
  </sheetViews>
  <sheetFormatPr defaultColWidth="11.42578125" defaultRowHeight="18" customHeight="1"/>
  <cols>
    <col min="1" max="1" width="2.28515625" style="1" customWidth="1"/>
    <col min="2" max="2" width="6.7109375" style="1" customWidth="1"/>
    <col min="3" max="3" width="47.85546875" style="1" customWidth="1"/>
    <col min="4" max="4" width="3.7109375" style="1" customWidth="1"/>
    <col min="5" max="5" width="8.42578125" style="1" customWidth="1"/>
    <col min="6" max="6" width="8.140625" style="1" customWidth="1"/>
    <col min="7" max="7" width="10.85546875" style="1" customWidth="1"/>
    <col min="8" max="8" width="11.140625" style="1" bestFit="1" customWidth="1"/>
    <col min="9" max="9" width="13.140625" style="1" customWidth="1"/>
    <col min="10" max="16384" width="11.42578125" style="1"/>
  </cols>
  <sheetData>
    <row r="2" spans="1:8" ht="18" customHeight="1">
      <c r="B2" s="2" t="s">
        <v>0</v>
      </c>
      <c r="F2" s="3"/>
      <c r="G2" s="3"/>
      <c r="H2" s="3"/>
    </row>
    <row r="3" spans="1:8" ht="18" customHeight="1">
      <c r="B3" s="67" t="s">
        <v>78</v>
      </c>
      <c r="C3" s="67"/>
      <c r="D3" s="67"/>
      <c r="E3" s="67"/>
      <c r="F3" s="67"/>
      <c r="G3" s="67"/>
      <c r="H3" s="67"/>
    </row>
    <row r="4" spans="1:8" ht="18" customHeight="1">
      <c r="B4" s="2" t="s">
        <v>20</v>
      </c>
      <c r="C4" s="1" t="s">
        <v>21</v>
      </c>
      <c r="F4" s="3"/>
      <c r="G4" s="3"/>
      <c r="H4" s="3"/>
    </row>
    <row r="5" spans="1:8" ht="18" customHeight="1">
      <c r="A5" s="2"/>
      <c r="B5" s="2" t="s">
        <v>1</v>
      </c>
      <c r="C5" s="29">
        <v>41974</v>
      </c>
      <c r="F5" s="3"/>
      <c r="G5" s="3"/>
      <c r="H5" s="3"/>
    </row>
    <row r="6" spans="1:8" ht="18" customHeight="1">
      <c r="B6" s="3"/>
      <c r="C6" s="3"/>
      <c r="D6" s="3"/>
      <c r="E6" s="3"/>
      <c r="F6" s="3"/>
      <c r="G6" s="3"/>
      <c r="H6" s="3"/>
    </row>
    <row r="7" spans="1:8" ht="18" customHeight="1">
      <c r="C7" s="4" t="s">
        <v>2</v>
      </c>
      <c r="D7" s="4"/>
    </row>
    <row r="9" spans="1:8" ht="18" customHeight="1">
      <c r="B9" s="5" t="s">
        <v>3</v>
      </c>
      <c r="C9" s="5" t="s">
        <v>4</v>
      </c>
      <c r="D9" s="5" t="s">
        <v>5</v>
      </c>
      <c r="E9" s="44" t="s">
        <v>6</v>
      </c>
      <c r="F9" s="44" t="s">
        <v>7</v>
      </c>
      <c r="G9" s="44" t="s">
        <v>8</v>
      </c>
      <c r="H9" s="44" t="s">
        <v>29</v>
      </c>
    </row>
    <row r="10" spans="1:8" ht="18" customHeight="1">
      <c r="B10" s="5">
        <v>1</v>
      </c>
      <c r="C10" s="32" t="s">
        <v>35</v>
      </c>
      <c r="D10" s="15"/>
      <c r="E10" s="13"/>
      <c r="F10" s="13"/>
      <c r="G10" s="13"/>
      <c r="H10" s="13"/>
    </row>
    <row r="11" spans="1:8" ht="22.5">
      <c r="B11" s="5" t="s">
        <v>9</v>
      </c>
      <c r="C11" s="31" t="s">
        <v>34</v>
      </c>
      <c r="D11" s="15" t="s">
        <v>70</v>
      </c>
      <c r="E11" s="13">
        <v>40</v>
      </c>
      <c r="F11" s="13">
        <v>45</v>
      </c>
      <c r="G11" s="13">
        <f>E11*F11</f>
        <v>1800</v>
      </c>
      <c r="H11" s="13"/>
    </row>
    <row r="12" spans="1:8" ht="45">
      <c r="B12" s="5" t="s">
        <v>10</v>
      </c>
      <c r="C12" s="7" t="s">
        <v>32</v>
      </c>
      <c r="D12" s="47" t="s">
        <v>15</v>
      </c>
      <c r="E12" s="40">
        <v>23</v>
      </c>
      <c r="F12" s="41">
        <v>65</v>
      </c>
      <c r="G12" s="41">
        <f>E12*F12</f>
        <v>1495</v>
      </c>
      <c r="H12" s="62"/>
    </row>
    <row r="13" spans="1:8" ht="45">
      <c r="B13" s="5" t="s">
        <v>11</v>
      </c>
      <c r="C13" s="7" t="s">
        <v>63</v>
      </c>
      <c r="D13" s="47" t="s">
        <v>15</v>
      </c>
      <c r="E13" s="40">
        <v>27</v>
      </c>
      <c r="F13" s="41">
        <v>73</v>
      </c>
      <c r="G13" s="41">
        <f>E13*F13</f>
        <v>1971</v>
      </c>
      <c r="H13" s="45"/>
    </row>
    <row r="14" spans="1:8" ht="33.75">
      <c r="B14" s="5" t="s">
        <v>41</v>
      </c>
      <c r="C14" s="7" t="s">
        <v>33</v>
      </c>
      <c r="D14" s="47" t="s">
        <v>15</v>
      </c>
      <c r="E14" s="40">
        <v>400</v>
      </c>
      <c r="F14" s="41">
        <v>38</v>
      </c>
      <c r="G14" s="41">
        <f>E14*F14</f>
        <v>15200</v>
      </c>
      <c r="H14" s="45"/>
    </row>
    <row r="15" spans="1:8" ht="33.75">
      <c r="B15" s="5" t="s">
        <v>64</v>
      </c>
      <c r="C15" s="7" t="s">
        <v>65</v>
      </c>
      <c r="D15" s="48" t="s">
        <v>15</v>
      </c>
      <c r="E15" s="40">
        <v>150</v>
      </c>
      <c r="F15" s="41">
        <v>81</v>
      </c>
      <c r="G15" s="41">
        <f>E15*F15</f>
        <v>12150</v>
      </c>
      <c r="H15" s="45"/>
    </row>
    <row r="16" spans="1:8" ht="12.75">
      <c r="B16" s="5"/>
      <c r="C16" s="10" t="s">
        <v>12</v>
      </c>
      <c r="D16" s="48"/>
      <c r="E16" s="40"/>
      <c r="F16" s="41"/>
      <c r="G16" s="64">
        <f>G11+G12+G13+G14+G15</f>
        <v>32616</v>
      </c>
      <c r="H16" s="45"/>
    </row>
    <row r="17" spans="1:11" ht="12.75">
      <c r="B17" s="5">
        <v>2</v>
      </c>
      <c r="C17" s="53" t="s">
        <v>36</v>
      </c>
      <c r="D17" s="48"/>
      <c r="E17" s="40"/>
      <c r="F17" s="41"/>
      <c r="G17" s="41"/>
      <c r="H17" s="45"/>
    </row>
    <row r="18" spans="1:11" ht="22.5">
      <c r="B18" s="5" t="s">
        <v>13</v>
      </c>
      <c r="C18" s="46" t="s">
        <v>74</v>
      </c>
      <c r="D18" s="49" t="s">
        <v>66</v>
      </c>
      <c r="E18" s="40">
        <v>12</v>
      </c>
      <c r="F18" s="41">
        <v>550</v>
      </c>
      <c r="G18" s="41">
        <f>E18*F18</f>
        <v>6600</v>
      </c>
      <c r="H18" s="45"/>
    </row>
    <row r="19" spans="1:11" ht="33.75">
      <c r="B19" s="5"/>
      <c r="C19" s="46" t="s">
        <v>73</v>
      </c>
      <c r="D19" s="49" t="s">
        <v>66</v>
      </c>
      <c r="E19" s="40">
        <v>1</v>
      </c>
      <c r="F19" s="41">
        <v>480</v>
      </c>
      <c r="G19" s="41">
        <f>E19*F19</f>
        <v>480</v>
      </c>
      <c r="H19" s="45"/>
    </row>
    <row r="20" spans="1:11" ht="22.5">
      <c r="B20" s="5" t="s">
        <v>14</v>
      </c>
      <c r="C20" s="33" t="s">
        <v>67</v>
      </c>
      <c r="D20" s="49" t="s">
        <v>66</v>
      </c>
      <c r="E20" s="40">
        <v>5</v>
      </c>
      <c r="F20" s="41">
        <v>750</v>
      </c>
      <c r="G20" s="41">
        <f>E20*F20</f>
        <v>3750</v>
      </c>
      <c r="H20" s="45"/>
    </row>
    <row r="21" spans="1:11" ht="33.75">
      <c r="B21" s="15"/>
      <c r="C21" s="46" t="s">
        <v>72</v>
      </c>
      <c r="D21" s="49" t="s">
        <v>66</v>
      </c>
      <c r="E21" s="40">
        <v>1</v>
      </c>
      <c r="F21" s="41">
        <v>480</v>
      </c>
      <c r="G21" s="41">
        <f>E21*F21</f>
        <v>480</v>
      </c>
      <c r="H21" s="45"/>
    </row>
    <row r="22" spans="1:11" ht="22.5">
      <c r="B22" s="15" t="s">
        <v>48</v>
      </c>
      <c r="C22" s="55" t="s">
        <v>47</v>
      </c>
      <c r="D22" s="49" t="s">
        <v>15</v>
      </c>
      <c r="E22" s="40">
        <v>1</v>
      </c>
      <c r="F22" s="41">
        <v>375</v>
      </c>
      <c r="G22" s="42">
        <f>E22*F22</f>
        <v>375</v>
      </c>
      <c r="H22" s="42"/>
    </row>
    <row r="23" spans="1:11" ht="12.75">
      <c r="B23" s="15"/>
      <c r="C23" s="10" t="s">
        <v>12</v>
      </c>
      <c r="D23" s="49"/>
      <c r="E23" s="40"/>
      <c r="F23" s="41"/>
      <c r="G23" s="65">
        <f>G18+G19+G20+G21+G22</f>
        <v>11685</v>
      </c>
      <c r="H23" s="42"/>
    </row>
    <row r="24" spans="1:11" ht="18" customHeight="1">
      <c r="B24" s="15">
        <v>3</v>
      </c>
      <c r="C24" s="61" t="s">
        <v>37</v>
      </c>
      <c r="D24" s="49"/>
      <c r="E24" s="40"/>
      <c r="F24" s="41"/>
      <c r="G24" s="42"/>
      <c r="H24" s="42"/>
    </row>
    <row r="25" spans="1:11" ht="21.75" customHeight="1">
      <c r="B25" s="5" t="s">
        <v>16</v>
      </c>
      <c r="C25" s="60" t="s">
        <v>79</v>
      </c>
      <c r="D25" s="50" t="s">
        <v>15</v>
      </c>
      <c r="E25" s="40">
        <v>400</v>
      </c>
      <c r="F25" s="41">
        <v>12.8</v>
      </c>
      <c r="G25" s="41">
        <f>E25*F25</f>
        <v>5120</v>
      </c>
      <c r="H25" s="45"/>
    </row>
    <row r="26" spans="1:11" ht="22.5">
      <c r="B26" s="5" t="s">
        <v>17</v>
      </c>
      <c r="C26" s="7" t="s">
        <v>80</v>
      </c>
      <c r="D26" s="47" t="s">
        <v>15</v>
      </c>
      <c r="E26" s="40">
        <v>1200</v>
      </c>
      <c r="F26" s="41">
        <v>12.8</v>
      </c>
      <c r="G26" s="41">
        <f>E26*F26</f>
        <v>15360</v>
      </c>
      <c r="H26" s="45"/>
    </row>
    <row r="27" spans="1:11" ht="18" customHeight="1">
      <c r="B27" s="5" t="s">
        <v>49</v>
      </c>
      <c r="C27" s="8" t="s">
        <v>76</v>
      </c>
      <c r="D27" s="48" t="s">
        <v>15</v>
      </c>
      <c r="E27" s="40">
        <v>70</v>
      </c>
      <c r="F27" s="41">
        <v>15.5</v>
      </c>
      <c r="G27" s="41">
        <f>E27*F27</f>
        <v>1085</v>
      </c>
      <c r="H27" s="45"/>
    </row>
    <row r="28" spans="1:11" ht="18" customHeight="1">
      <c r="B28" s="5" t="s">
        <v>77</v>
      </c>
      <c r="C28" s="8" t="s">
        <v>75</v>
      </c>
      <c r="D28" s="48" t="s">
        <v>15</v>
      </c>
      <c r="E28" s="40">
        <v>81</v>
      </c>
      <c r="F28" s="41">
        <v>15.5</v>
      </c>
      <c r="G28" s="41">
        <f>E28*F28</f>
        <v>1255.5</v>
      </c>
      <c r="H28" s="45"/>
    </row>
    <row r="29" spans="1:11" ht="18" customHeight="1">
      <c r="A29" s="2"/>
      <c r="B29" s="5"/>
      <c r="C29" s="10" t="s">
        <v>12</v>
      </c>
      <c r="D29" s="49"/>
      <c r="E29" s="40"/>
      <c r="F29" s="41"/>
      <c r="G29" s="65">
        <f>G25+G26+G27+G28</f>
        <v>22820.5</v>
      </c>
      <c r="H29" s="42"/>
      <c r="K29" s="30"/>
    </row>
    <row r="30" spans="1:11" ht="18" customHeight="1">
      <c r="A30" s="2"/>
      <c r="B30" s="11">
        <v>4</v>
      </c>
      <c r="C30" s="54" t="s">
        <v>38</v>
      </c>
      <c r="D30" s="49"/>
      <c r="E30" s="40"/>
      <c r="F30" s="41"/>
      <c r="G30" s="42"/>
      <c r="H30" s="42"/>
    </row>
    <row r="31" spans="1:11" ht="22.5">
      <c r="A31" s="2"/>
      <c r="B31" s="11" t="s">
        <v>50</v>
      </c>
      <c r="C31" s="10" t="s">
        <v>30</v>
      </c>
      <c r="D31" s="49" t="s">
        <v>66</v>
      </c>
      <c r="E31" s="40">
        <v>9</v>
      </c>
      <c r="F31" s="41">
        <v>150</v>
      </c>
      <c r="G31" s="41">
        <f t="shared" ref="G31:G38" si="0">E31*F31</f>
        <v>1350</v>
      </c>
      <c r="H31" s="42"/>
    </row>
    <row r="32" spans="1:11" ht="22.5">
      <c r="A32" s="2"/>
      <c r="B32" s="11" t="s">
        <v>51</v>
      </c>
      <c r="C32" s="10" t="s">
        <v>31</v>
      </c>
      <c r="D32" s="49" t="s">
        <v>66</v>
      </c>
      <c r="E32" s="40">
        <v>2</v>
      </c>
      <c r="F32" s="41">
        <v>240</v>
      </c>
      <c r="G32" s="41">
        <f t="shared" si="0"/>
        <v>480</v>
      </c>
      <c r="H32" s="42"/>
    </row>
    <row r="33" spans="1:20" ht="22.5">
      <c r="A33" s="2"/>
      <c r="B33" s="13" t="s">
        <v>52</v>
      </c>
      <c r="C33" s="9" t="s">
        <v>39</v>
      </c>
      <c r="D33" s="49" t="s">
        <v>15</v>
      </c>
      <c r="E33" s="40">
        <v>2.8</v>
      </c>
      <c r="F33" s="41">
        <v>420</v>
      </c>
      <c r="G33" s="41">
        <f t="shared" si="0"/>
        <v>1176</v>
      </c>
      <c r="H33" s="42"/>
    </row>
    <row r="34" spans="1:20" ht="22.5">
      <c r="A34" s="2"/>
      <c r="B34" s="13" t="s">
        <v>53</v>
      </c>
      <c r="C34" s="9" t="s">
        <v>40</v>
      </c>
      <c r="D34" s="49" t="s">
        <v>66</v>
      </c>
      <c r="E34" s="40">
        <v>1</v>
      </c>
      <c r="F34" s="41">
        <v>360</v>
      </c>
      <c r="G34" s="41">
        <f t="shared" si="0"/>
        <v>360</v>
      </c>
      <c r="H34" s="42"/>
    </row>
    <row r="35" spans="1:20" ht="22.5">
      <c r="A35" s="2"/>
      <c r="B35" s="34" t="s">
        <v>54</v>
      </c>
      <c r="C35" s="10" t="s">
        <v>43</v>
      </c>
      <c r="D35" s="49" t="s">
        <v>66</v>
      </c>
      <c r="E35" s="40">
        <v>1</v>
      </c>
      <c r="F35" s="41">
        <v>75</v>
      </c>
      <c r="G35" s="41">
        <f t="shared" si="0"/>
        <v>75</v>
      </c>
      <c r="H35" s="42"/>
    </row>
    <row r="36" spans="1:20" s="43" customFormat="1" ht="12.75">
      <c r="A36" s="38"/>
      <c r="B36" s="13" t="s">
        <v>55</v>
      </c>
      <c r="C36" s="9" t="s">
        <v>42</v>
      </c>
      <c r="D36" s="49" t="s">
        <v>66</v>
      </c>
      <c r="E36" s="40">
        <v>1</v>
      </c>
      <c r="F36" s="41">
        <v>220</v>
      </c>
      <c r="G36" s="41">
        <f t="shared" si="0"/>
        <v>220</v>
      </c>
      <c r="H36" s="56"/>
      <c r="I36" s="57"/>
      <c r="J36" s="30"/>
      <c r="K36" s="30"/>
      <c r="L36" s="30"/>
      <c r="M36" s="30"/>
      <c r="N36" s="30"/>
      <c r="O36" s="30"/>
      <c r="P36" s="30"/>
      <c r="Q36" s="30"/>
      <c r="R36" s="30"/>
      <c r="S36" s="30"/>
      <c r="T36" s="30"/>
    </row>
    <row r="37" spans="1:20" ht="12.75">
      <c r="A37" s="2"/>
      <c r="B37" s="13" t="s">
        <v>56</v>
      </c>
      <c r="C37" s="35" t="s">
        <v>46</v>
      </c>
      <c r="D37" s="39" t="s">
        <v>66</v>
      </c>
      <c r="E37" s="40">
        <v>1</v>
      </c>
      <c r="F37" s="41">
        <v>480</v>
      </c>
      <c r="G37" s="41">
        <f t="shared" si="0"/>
        <v>480</v>
      </c>
      <c r="H37" s="42"/>
    </row>
    <row r="38" spans="1:20" ht="22.5">
      <c r="A38" s="2"/>
      <c r="B38" s="13" t="s">
        <v>71</v>
      </c>
      <c r="C38" s="9" t="s">
        <v>68</v>
      </c>
      <c r="D38" s="39" t="s">
        <v>66</v>
      </c>
      <c r="E38" s="40">
        <v>4</v>
      </c>
      <c r="F38" s="41">
        <v>75</v>
      </c>
      <c r="G38" s="41">
        <f t="shared" si="0"/>
        <v>300</v>
      </c>
      <c r="H38" s="42"/>
    </row>
    <row r="39" spans="1:20" ht="12.75">
      <c r="A39" s="2"/>
      <c r="B39" s="34"/>
      <c r="C39" s="10" t="s">
        <v>12</v>
      </c>
      <c r="D39" s="39"/>
      <c r="E39" s="40"/>
      <c r="F39" s="41"/>
      <c r="G39" s="64">
        <f>G31+G32+G33+G34+G35+G36+G37+G38</f>
        <v>4441</v>
      </c>
      <c r="H39" s="42"/>
    </row>
    <row r="40" spans="1:20" ht="18" customHeight="1">
      <c r="A40" s="2"/>
      <c r="B40" s="11">
        <v>5</v>
      </c>
      <c r="C40" s="12" t="s">
        <v>18</v>
      </c>
      <c r="D40" s="39"/>
      <c r="E40" s="40"/>
      <c r="F40" s="41"/>
      <c r="G40" s="41"/>
      <c r="H40" s="39"/>
    </row>
    <row r="41" spans="1:20" ht="22.5">
      <c r="A41" s="2"/>
      <c r="B41" s="13" t="s">
        <v>57</v>
      </c>
      <c r="C41" s="9" t="s">
        <v>45</v>
      </c>
      <c r="D41" s="36" t="s">
        <v>15</v>
      </c>
      <c r="E41" s="40">
        <v>432</v>
      </c>
      <c r="F41" s="41">
        <v>6</v>
      </c>
      <c r="G41" s="41">
        <f>E41*F41</f>
        <v>2592</v>
      </c>
      <c r="H41" s="39"/>
    </row>
    <row r="42" spans="1:20" ht="18" customHeight="1">
      <c r="A42" s="2"/>
      <c r="B42" s="14" t="s">
        <v>58</v>
      </c>
      <c r="C42" s="9" t="s">
        <v>44</v>
      </c>
      <c r="D42" s="37" t="s">
        <v>15</v>
      </c>
      <c r="E42" s="51">
        <v>81</v>
      </c>
      <c r="F42" s="41">
        <v>15</v>
      </c>
      <c r="G42" s="41">
        <f>E42*F42</f>
        <v>1215</v>
      </c>
      <c r="H42" s="39"/>
    </row>
    <row r="43" spans="1:20" ht="18" customHeight="1">
      <c r="A43" s="2"/>
      <c r="B43" s="15"/>
      <c r="C43" s="16" t="s">
        <v>12</v>
      </c>
      <c r="D43" s="39"/>
      <c r="E43" s="40"/>
      <c r="F43" s="41"/>
      <c r="G43" s="64">
        <f>G41+G42</f>
        <v>3807</v>
      </c>
      <c r="H43" s="42"/>
    </row>
    <row r="44" spans="1:20" ht="18" customHeight="1">
      <c r="A44" s="2"/>
      <c r="B44" s="15">
        <v>6</v>
      </c>
      <c r="C44" s="12" t="s">
        <v>24</v>
      </c>
      <c r="D44" s="39"/>
      <c r="E44" s="40"/>
      <c r="F44" s="41"/>
      <c r="G44" s="41"/>
      <c r="H44" s="39"/>
    </row>
    <row r="45" spans="1:20" ht="18" customHeight="1">
      <c r="A45" s="2"/>
      <c r="B45" s="15" t="s">
        <v>59</v>
      </c>
      <c r="C45" s="9" t="s">
        <v>22</v>
      </c>
      <c r="D45" s="36" t="s">
        <v>15</v>
      </c>
      <c r="E45" s="52">
        <v>45</v>
      </c>
      <c r="F45" s="41">
        <v>6</v>
      </c>
      <c r="G45" s="41">
        <f>E45*F45</f>
        <v>270</v>
      </c>
      <c r="H45" s="39"/>
    </row>
    <row r="46" spans="1:20" ht="18" customHeight="1">
      <c r="A46" s="2"/>
      <c r="B46" s="15" t="s">
        <v>60</v>
      </c>
      <c r="C46" s="9" t="s">
        <v>23</v>
      </c>
      <c r="D46" s="6" t="s">
        <v>15</v>
      </c>
      <c r="E46" s="40">
        <v>45</v>
      </c>
      <c r="F46" s="41">
        <v>16</v>
      </c>
      <c r="G46" s="41">
        <f>E46*F46</f>
        <v>720</v>
      </c>
      <c r="H46" s="39"/>
    </row>
    <row r="47" spans="1:20" ht="18" customHeight="1">
      <c r="A47" s="2"/>
      <c r="B47" s="15"/>
      <c r="C47" s="16" t="s">
        <v>12</v>
      </c>
      <c r="D47" s="37"/>
      <c r="E47" s="40"/>
      <c r="F47" s="41"/>
      <c r="G47" s="41">
        <f>G45+G46</f>
        <v>990</v>
      </c>
      <c r="H47" s="39"/>
    </row>
    <row r="48" spans="1:20" ht="18" customHeight="1">
      <c r="A48" s="2"/>
      <c r="B48" s="15">
        <v>7</v>
      </c>
      <c r="C48" s="17" t="s">
        <v>61</v>
      </c>
      <c r="D48" s="58"/>
      <c r="E48" s="40"/>
      <c r="F48" s="41"/>
      <c r="G48" s="41"/>
      <c r="H48" s="39"/>
    </row>
    <row r="49" spans="1:10" ht="22.5">
      <c r="A49" s="2"/>
      <c r="B49" s="15" t="s">
        <v>62</v>
      </c>
      <c r="C49" s="17" t="s">
        <v>69</v>
      </c>
      <c r="D49" s="59" t="s">
        <v>15</v>
      </c>
      <c r="E49" s="40">
        <v>11.04</v>
      </c>
      <c r="F49" s="41">
        <v>1758.1</v>
      </c>
      <c r="G49" s="41">
        <f>E49*F49</f>
        <v>19409.423999999999</v>
      </c>
      <c r="H49" s="39"/>
    </row>
    <row r="50" spans="1:10" ht="18" customHeight="1">
      <c r="A50" s="2"/>
      <c r="B50" s="15"/>
      <c r="C50" s="16" t="s">
        <v>12</v>
      </c>
      <c r="D50" s="59"/>
      <c r="E50" s="40"/>
      <c r="F50" s="41"/>
      <c r="G50" s="41">
        <f>G49</f>
        <v>19409.423999999999</v>
      </c>
      <c r="H50" s="42"/>
    </row>
    <row r="51" spans="1:10" ht="18" customHeight="1" thickBot="1">
      <c r="A51" s="2"/>
      <c r="B51" s="18"/>
      <c r="C51" s="3"/>
      <c r="D51" s="19"/>
      <c r="E51" s="20"/>
      <c r="F51" s="20"/>
      <c r="G51" s="20"/>
      <c r="H51" s="20"/>
    </row>
    <row r="52" spans="1:10" ht="18" customHeight="1" thickBot="1">
      <c r="A52" s="2"/>
      <c r="B52" s="21"/>
      <c r="C52" s="22" t="s">
        <v>19</v>
      </c>
      <c r="D52" s="22"/>
      <c r="E52" s="23"/>
      <c r="F52" s="23"/>
      <c r="G52" s="63">
        <v>87083.92</v>
      </c>
      <c r="H52" s="24"/>
    </row>
    <row r="53" spans="1:10" ht="18" customHeight="1">
      <c r="A53" s="2"/>
      <c r="B53" s="2"/>
    </row>
    <row r="54" spans="1:10" ht="18" customHeight="1">
      <c r="A54" s="2"/>
      <c r="B54" s="2"/>
      <c r="C54" s="1" t="s">
        <v>25</v>
      </c>
      <c r="J54" s="25"/>
    </row>
    <row r="55" spans="1:10" ht="18" customHeight="1">
      <c r="A55" s="2"/>
      <c r="B55" s="2"/>
      <c r="C55" s="1" t="s">
        <v>26</v>
      </c>
      <c r="G55" s="26"/>
      <c r="J55" s="25"/>
    </row>
    <row r="56" spans="1:10" ht="18" customHeight="1">
      <c r="A56" s="2"/>
      <c r="B56" s="2"/>
      <c r="C56" s="66" t="s">
        <v>81</v>
      </c>
      <c r="G56" s="26"/>
      <c r="I56" s="26"/>
      <c r="J56" s="27"/>
    </row>
    <row r="57" spans="1:10" ht="18" customHeight="1">
      <c r="A57" s="2"/>
      <c r="B57" s="2"/>
      <c r="C57" s="1" t="s">
        <v>27</v>
      </c>
      <c r="G57" s="26"/>
    </row>
    <row r="58" spans="1:10" ht="18" customHeight="1">
      <c r="A58" s="2"/>
      <c r="B58" s="2"/>
      <c r="C58" s="66" t="s">
        <v>28</v>
      </c>
      <c r="F58" s="26"/>
    </row>
    <row r="59" spans="1:10" ht="18" customHeight="1">
      <c r="A59" s="2"/>
      <c r="B59" s="2"/>
    </row>
    <row r="60" spans="1:10" ht="18" customHeight="1">
      <c r="A60" s="2"/>
      <c r="B60" s="2"/>
    </row>
    <row r="61" spans="1:10" ht="18" customHeight="1">
      <c r="A61" s="2"/>
      <c r="B61" s="2"/>
    </row>
    <row r="62" spans="1:10" ht="18" customHeight="1">
      <c r="A62" s="2"/>
      <c r="B62" s="2"/>
    </row>
    <row r="63" spans="1:10" ht="18" customHeight="1">
      <c r="A63" s="2"/>
      <c r="B63" s="2"/>
    </row>
    <row r="64" spans="1:10" ht="18" customHeight="1">
      <c r="A64" s="2"/>
      <c r="B64" s="2"/>
    </row>
    <row r="65" spans="1:10" ht="18" customHeight="1">
      <c r="A65" s="2"/>
      <c r="B65" s="2"/>
      <c r="J65" s="28"/>
    </row>
    <row r="66" spans="1:10" ht="18" customHeight="1">
      <c r="A66" s="2"/>
      <c r="B66" s="2"/>
    </row>
    <row r="67" spans="1:10" ht="18" customHeight="1">
      <c r="A67" s="2"/>
      <c r="B67" s="2"/>
    </row>
    <row r="68" spans="1:10" ht="18" customHeight="1">
      <c r="A68" s="2"/>
      <c r="B68" s="2"/>
    </row>
    <row r="69" spans="1:10" ht="18" customHeight="1">
      <c r="A69" s="2"/>
      <c r="B69" s="2"/>
    </row>
    <row r="70" spans="1:10" ht="18" customHeight="1">
      <c r="A70" s="2"/>
      <c r="B70" s="2"/>
    </row>
    <row r="71" spans="1:10" ht="18" customHeight="1">
      <c r="A71" s="2"/>
      <c r="B71" s="2"/>
    </row>
    <row r="72" spans="1:10" ht="18" customHeight="1">
      <c r="A72" s="2"/>
      <c r="B72" s="2"/>
    </row>
    <row r="73" spans="1:10" ht="18" customHeight="1">
      <c r="A73" s="2"/>
      <c r="B73" s="2"/>
    </row>
    <row r="74" spans="1:10" ht="18" customHeight="1">
      <c r="A74" s="2"/>
      <c r="B74" s="2"/>
    </row>
    <row r="75" spans="1:10" ht="18" customHeight="1">
      <c r="A75" s="2"/>
      <c r="B75" s="2"/>
    </row>
    <row r="76" spans="1:10" ht="18" customHeight="1">
      <c r="A76" s="2"/>
      <c r="B76" s="2"/>
    </row>
  </sheetData>
  <mergeCells count="1">
    <mergeCell ref="B3:H3"/>
  </mergeCells>
  <phoneticPr fontId="7" type="noConversion"/>
  <pageMargins left="0.19685039370078741" right="0.19685039370078741" top="0.98425196850393704" bottom="0.98425196850393704"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7" type="noConversion"/>
  <pageMargins left="0.78740157499999996" right="0.78740157499999996" top="0.984251969" bottom="0.984251969" header="0.49212598499999999" footer="0.49212598499999999"/>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7" type="noConversion"/>
  <pageMargins left="0.78740157499999996" right="0.78740157499999996" top="0.984251969" bottom="0.984251969"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RUBNEY ANDRADE</dc:creator>
  <cp:lastModifiedBy>Silvia</cp:lastModifiedBy>
  <cp:lastPrinted>2014-12-10T12:49:25Z</cp:lastPrinted>
  <dcterms:created xsi:type="dcterms:W3CDTF">2010-07-29T18:13:17Z</dcterms:created>
  <dcterms:modified xsi:type="dcterms:W3CDTF">2014-12-18T18:43:07Z</dcterms:modified>
</cp:coreProperties>
</file>