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A2" sheetId="1" r:id="rId1"/>
  </sheets>
  <definedNames>
    <definedName name="A_2">NA()</definedName>
    <definedName name="_xlnm.Print_Area" localSheetId="0">'A2'!$A$1:$F$51</definedName>
    <definedName name="Texto1_1">'A2'!#REF!</definedName>
    <definedName name="Texto10_1">'A2'!#REF!</definedName>
    <definedName name="Texto12_1">'A2'!#REF!</definedName>
    <definedName name="Texto13_1">'A2'!#REF!</definedName>
    <definedName name="Texto14_1">'A2'!#REF!</definedName>
    <definedName name="Texto15_1">'A2'!#REF!</definedName>
    <definedName name="Texto16_1">'A2'!#REF!</definedName>
    <definedName name="Texto2_1">'A2'!#REF!</definedName>
    <definedName name="Texto3_1">'A2'!$F$3</definedName>
    <definedName name="Texto4_1">'A2'!$A$7</definedName>
    <definedName name="Texto42_1">'A2'!#REF!</definedName>
    <definedName name="Texto43_1">'A2'!#REF!</definedName>
    <definedName name="Texto5_1">'A2'!#REF!</definedName>
    <definedName name="Texto7_1">'A2'!#REF!</definedName>
    <definedName name="Texto8_1">'A2'!#REF!</definedName>
    <definedName name="Texto9_1">'A2'!#REF!</definedName>
  </definedNames>
  <calcPr fullCalcOnLoad="1"/>
</workbook>
</file>

<file path=xl/comments1.xml><?xml version="1.0" encoding="utf-8"?>
<comments xmlns="http://schemas.openxmlformats.org/spreadsheetml/2006/main">
  <authors>
    <author>lissandro</author>
  </authors>
  <commentList>
    <comment ref="G1" authorId="0">
      <text>
        <r>
          <rPr>
            <b/>
            <sz val="9"/>
            <color indexed="10"/>
            <rFont val="Arial"/>
            <family val="2"/>
          </rPr>
          <t>Atenção:</t>
        </r>
        <r>
          <rPr>
            <b/>
            <sz val="9"/>
            <rFont val="Arial"/>
            <family val="2"/>
          </rPr>
          <t xml:space="preserve">
</t>
        </r>
        <r>
          <rPr>
            <sz val="9"/>
            <rFont val="Arial"/>
            <family val="2"/>
          </rPr>
          <t xml:space="preserve">Somente os campos em </t>
        </r>
        <r>
          <rPr>
            <sz val="9"/>
            <color indexed="40"/>
            <rFont val="Arial"/>
            <family val="2"/>
          </rPr>
          <t>BRANCO</t>
        </r>
        <r>
          <rPr>
            <sz val="9"/>
            <rFont val="Arial"/>
            <family val="2"/>
          </rPr>
          <t xml:space="preserve"> poderão ser preenchidos.</t>
        </r>
        <r>
          <rPr>
            <sz val="9"/>
            <rFont val="Tahoma"/>
            <family val="2"/>
          </rPr>
          <t xml:space="preserve">
</t>
        </r>
      </text>
    </comment>
    <comment ref="G4" authorId="0">
      <text>
        <r>
          <rPr>
            <b/>
            <sz val="9"/>
            <color indexed="10"/>
            <rFont val="Arial"/>
            <family val="2"/>
          </rPr>
          <t>Fontes de recursos:</t>
        </r>
        <r>
          <rPr>
            <sz val="9"/>
            <rFont val="Arial"/>
            <family val="2"/>
          </rPr>
          <t xml:space="preserve">
Preencha o percentual das fontes de recursos do projeto (totalizando 100%).</t>
        </r>
        <r>
          <rPr>
            <sz val="9"/>
            <rFont val="Tahoma"/>
            <family val="2"/>
          </rPr>
          <t xml:space="preserve">
</t>
        </r>
      </text>
    </comment>
    <comment ref="G10" authorId="0">
      <text>
        <r>
          <rPr>
            <b/>
            <sz val="9"/>
            <color indexed="10"/>
            <rFont val="Tahoma"/>
            <family val="2"/>
          </rPr>
          <t>Grupos: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Arial"/>
            <family val="2"/>
          </rPr>
          <t>Para inserir um Grupo de Projeto preencha apenas os campos,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Arial"/>
            <family val="2"/>
          </rPr>
          <t xml:space="preserve">ITEM e DISCRIMINAÇÃO. </t>
        </r>
      </text>
    </comment>
    <comment ref="G11" authorId="0">
      <text>
        <r>
          <rPr>
            <b/>
            <sz val="9"/>
            <color indexed="10"/>
            <rFont val="Arial"/>
            <family val="2"/>
          </rPr>
          <t>Itens:</t>
        </r>
        <r>
          <rPr>
            <sz val="9"/>
            <rFont val="Arial"/>
            <family val="2"/>
          </rPr>
          <t xml:space="preserve">
Para inserir um Item de Projeto preencha todos os campos. Desde </t>
        </r>
        <r>
          <rPr>
            <b/>
            <sz val="9"/>
            <rFont val="Arial"/>
            <family val="2"/>
          </rPr>
          <t>ITEM</t>
        </r>
        <r>
          <rPr>
            <sz val="9"/>
            <rFont val="Arial"/>
            <family val="2"/>
          </rPr>
          <t xml:space="preserve"> até </t>
        </r>
        <r>
          <rPr>
            <b/>
            <sz val="9"/>
            <rFont val="Arial"/>
            <family val="2"/>
          </rPr>
          <t>CUSTO UNIT.</t>
        </r>
        <r>
          <rPr>
            <sz val="9"/>
            <rFont val="Arial"/>
            <family val="2"/>
          </rPr>
          <t xml:space="preserve"> 
</t>
        </r>
        <r>
          <rPr>
            <b/>
            <sz val="9"/>
            <color indexed="10"/>
            <rFont val="Arial"/>
            <family val="2"/>
          </rPr>
          <t>OBS:</t>
        </r>
        <r>
          <rPr>
            <sz val="9"/>
            <rFont val="Arial"/>
            <family val="2"/>
          </rPr>
          <t xml:space="preserve">
Os itens com </t>
        </r>
        <r>
          <rPr>
            <b/>
            <sz val="9"/>
            <rFont val="Arial"/>
            <family val="2"/>
          </rPr>
          <t>CUSTO UNIT.</t>
        </r>
        <r>
          <rPr>
            <sz val="9"/>
            <rFont val="Arial"/>
            <family val="2"/>
          </rPr>
          <t xml:space="preserve">  igual a zero serão considerados itens financiados com recusros próprios da prefeitura.</t>
        </r>
      </text>
    </comment>
    <comment ref="G22" authorId="0">
      <text>
        <r>
          <rPr>
            <b/>
            <sz val="9"/>
            <color indexed="10"/>
            <rFont val="Arial"/>
            <family val="2"/>
          </rPr>
          <t>Recursos da Prefeitura:</t>
        </r>
        <r>
          <rPr>
            <sz val="9"/>
            <rFont val="Arial"/>
            <family val="2"/>
          </rPr>
          <t xml:space="preserve">
Serão considerados como recurso próprio da prefeitura os itens de projeto que estiverem com o custo unitário zerado ou em branco. </t>
        </r>
      </text>
    </comment>
  </commentList>
</comments>
</file>

<file path=xl/sharedStrings.xml><?xml version="1.0" encoding="utf-8"?>
<sst xmlns="http://schemas.openxmlformats.org/spreadsheetml/2006/main" count="129" uniqueCount="107">
  <si>
    <t>PLANILHA DE ORÇAMENTO</t>
  </si>
  <si>
    <t>(A 2)</t>
  </si>
  <si>
    <t>ITEM</t>
  </si>
  <si>
    <t>FONTES</t>
  </si>
  <si>
    <t>%</t>
  </si>
  <si>
    <t>Outros Recursos</t>
  </si>
  <si>
    <t>MUNICÍPIO:</t>
  </si>
  <si>
    <t>Total do Projeto</t>
  </si>
  <si>
    <t>PROJETO:</t>
  </si>
  <si>
    <t>DISCRIMINAÇÃO</t>
  </si>
  <si>
    <t>UNID.</t>
  </si>
  <si>
    <t>QUANT.</t>
  </si>
  <si>
    <t>CUSTO UNIT.</t>
  </si>
  <si>
    <t>CUSTO SERVIÇO</t>
  </si>
  <si>
    <t>OBS:</t>
  </si>
  <si>
    <t>NOME:</t>
  </si>
  <si>
    <t>CREA:</t>
  </si>
  <si>
    <t>DATA:</t>
  </si>
  <si>
    <t>BDI:</t>
  </si>
  <si>
    <t>Agência de Fomento do Estado de Santa Catarina S.A. - BADESC</t>
  </si>
  <si>
    <t>Rua Almirante Alvim, 491 CEP 88015-380 - Florianópolis/SC - Fone: (48) 3216-5028  3216-5032 - Fax: 3216-5007 - Ouvidoria: 0800 644 1212</t>
  </si>
  <si>
    <t>Home Page: http://www.badesc.gov.br  - http://www.sc.gov.br -  E-mail: badesc@badesc.gov.br</t>
  </si>
  <si>
    <t>Recursos Badesc Cidades</t>
  </si>
  <si>
    <t>PROGRAMA BADESC CIDADES</t>
  </si>
  <si>
    <t>GEROM    -</t>
  </si>
  <si>
    <t>GERÊNCIA DE OPERAÇÕES MUNICIPAIS</t>
  </si>
  <si>
    <t>TOTAL DA OBRA</t>
  </si>
  <si>
    <t>1.0</t>
  </si>
  <si>
    <t>SERVICOS PRELIMINARES</t>
  </si>
  <si>
    <t>1.1</t>
  </si>
  <si>
    <t>Placa de obra com dimensões de 1,0m x 3,0m com pintura conforme especificação do programa</t>
  </si>
  <si>
    <t>1.2</t>
  </si>
  <si>
    <t>Locacao da obra, com uso de equipamentos topograficos, inclusive topografo  e nivelador</t>
  </si>
  <si>
    <t>2.0</t>
  </si>
  <si>
    <t>DRENAGEM</t>
  </si>
  <si>
    <t>2.1</t>
  </si>
  <si>
    <t>2.3</t>
  </si>
  <si>
    <t>2.4</t>
  </si>
  <si>
    <t>3.0</t>
  </si>
  <si>
    <t>PAVIMENTAÇÃO</t>
  </si>
  <si>
    <t>3.1</t>
  </si>
  <si>
    <t>Regularizacao e= +- 20cm e preparo da cancha compactada</t>
  </si>
  <si>
    <t>3.3</t>
  </si>
  <si>
    <t>3.4</t>
  </si>
  <si>
    <t>Compactação e regularização do rachão</t>
  </si>
  <si>
    <t>3.6</t>
  </si>
  <si>
    <t>3.7</t>
  </si>
  <si>
    <t>3.8</t>
  </si>
  <si>
    <t>4.0</t>
  </si>
  <si>
    <t xml:space="preserve">PASSEIOS </t>
  </si>
  <si>
    <t>4.1</t>
  </si>
  <si>
    <t>Regularização e compactação manual do terreno.</t>
  </si>
  <si>
    <t>4.2</t>
  </si>
  <si>
    <t>4.4</t>
  </si>
  <si>
    <t>4.5</t>
  </si>
  <si>
    <t>4.7</t>
  </si>
  <si>
    <t>5.0</t>
  </si>
  <si>
    <t>SINALIZAÇÃO</t>
  </si>
  <si>
    <t>5.1</t>
  </si>
  <si>
    <t>5.2</t>
  </si>
  <si>
    <t>5.3</t>
  </si>
  <si>
    <t>CONJUNTO DE PLACA DE LOUGRADORO</t>
  </si>
  <si>
    <t>5.3.1</t>
  </si>
  <si>
    <t>Forn. E implantação placa sinaliz. Semi-refletiva 25x50cm</t>
  </si>
  <si>
    <t>5.3.2</t>
  </si>
  <si>
    <t>Tubo aco galv c/ costura din 2440/nbr 5580 classe media dn 2" (50mm) e=3,65mm - 5,10kg/m comp= 3m</t>
  </si>
  <si>
    <t xml:space="preserve">PLACA REGULAMENTAÇÃO </t>
  </si>
  <si>
    <t>Forn. E implantação placa sinaliz. Semi-refletiva dn=60cm</t>
  </si>
  <si>
    <t>Tubo aco galv c/ costura din 2440/nbr 5580 classe media dn 2"  e=3,65mm - 5,10kg/m3,5m</t>
  </si>
  <si>
    <t>m2</t>
  </si>
  <si>
    <t>m</t>
  </si>
  <si>
    <t>m3</t>
  </si>
  <si>
    <t>unid.</t>
  </si>
  <si>
    <t>ton</t>
  </si>
  <si>
    <t>Otacílio Costa</t>
  </si>
  <si>
    <t>DIEFERSON BRANGER</t>
  </si>
  <si>
    <t> 096024-8</t>
  </si>
  <si>
    <t>3.2</t>
  </si>
  <si>
    <t>3.5</t>
  </si>
  <si>
    <t>4.3</t>
  </si>
  <si>
    <t>4.6</t>
  </si>
  <si>
    <t>5.4</t>
  </si>
  <si>
    <t>5.4.1</t>
  </si>
  <si>
    <t>5.4.2</t>
  </si>
  <si>
    <t>Concreto asfaltico usinado a quente cauq (e=5cm) incluse com fornecimento de cap execução</t>
  </si>
  <si>
    <t>Travamento com areia media e= 2,0 cm. Inclui transporte</t>
  </si>
  <si>
    <t>2.2</t>
  </si>
  <si>
    <t xml:space="preserve">Rua: José Roseno Correia </t>
  </si>
  <si>
    <t>Tubos de concreto: fornecimento, carga, transporte, colocação sob camada de brita e=10cm (inclusive brita) e rejunte int. E ext. Para diamentro de 40cm</t>
  </si>
  <si>
    <t>Lastro de brita nº 2, e= 10,0 cm.Incluindo transporte</t>
  </si>
  <si>
    <t>Reaterro e compactacao mecanico de vala com compactador manual tipo soquete vibratorio Inclui material e transporte</t>
  </si>
  <si>
    <t>Boca de lobo  c/ caixa de captação completa para tubos de diametro 30cm a 60cm com grelha de ferro</t>
  </si>
  <si>
    <t>Embasamento de material granular - rachao e=15cm com travamento po/pedrisco inclui transporte</t>
  </si>
  <si>
    <t>Camada de brita graduada (e=10cm)incluindo compactação exec.e transp.</t>
  </si>
  <si>
    <t>Imprimação com  cm 30 com taxa de 1,3 kg/m2 exec.e transp.</t>
  </si>
  <si>
    <t>Pintura de ligação com rr-2c com taxa de 0,5 kg/m2exec.e transp.</t>
  </si>
  <si>
    <t>Meio fio de concreto conf. Projeto (25 mpa)com assentamento</t>
  </si>
  <si>
    <t xml:space="preserve">Lastro de brita nº 2, e= 5,0 cm. Inclui transporte </t>
  </si>
  <si>
    <t>Piso em bloco paver fck 35Mpa 10x20cm, espessura 6cm, assentado sobre colchao de brita espessura 5cm  inclui transporte</t>
  </si>
  <si>
    <t>Piso podotátil direcional (0,20 x 0,20)cm - fck= 20mpa - e= 6,0 cm inclui transporte</t>
  </si>
  <si>
    <t>Piso podotátil alerta (0,20 x 0,20)cm - fck= 20mpa - e= 6,0 cm  inclui transporte</t>
  </si>
  <si>
    <t>Viga de concreto simples acabamento e travamento interno da calçada incluindo formas lançamento acabamento e desforma. 10x20cm</t>
  </si>
  <si>
    <t>Pintura de faixa horizontal com tinta rodoviaria acrilica amarela</t>
  </si>
  <si>
    <t>Pintura de faixa horizontal com tinta rodoviaria acrilica branca</t>
  </si>
  <si>
    <t>unidade</t>
  </si>
  <si>
    <t>Data de referência dos custos: SINAPI DESONERADO 04/2016 SICRO COM DESONERAÇÃO 07/2015</t>
  </si>
  <si>
    <t>09/06/2016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</si>
</sst>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.00_);_(* \(#,##0.00\);_(* \-??_);_(@_)"/>
    <numFmt numFmtId="173" formatCode="_(&quot;R$ &quot;* #,##0.00_);_(&quot;R$ &quot;* \(#,##0.00\);_(&quot;R$ &quot;* \-??_);_(@_)"/>
    <numFmt numFmtId="174" formatCode="0.0"/>
    <numFmt numFmtId="175" formatCode="#,##0.0"/>
    <numFmt numFmtId="176" formatCode="&quot;R$ &quot;#,##0.00"/>
    <numFmt numFmtId="177" formatCode="#,##0.00_ ;[Red]\-#,##0.00\ "/>
    <numFmt numFmtId="178" formatCode="&quot;R$&quot;\ #,##0.00"/>
  </numFmts>
  <fonts count="58">
    <font>
      <sz val="10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color indexed="8"/>
      <name val="Arial"/>
      <family val="2"/>
    </font>
    <font>
      <u val="single"/>
      <sz val="10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u val="single"/>
      <sz val="9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40"/>
      <name val="Arial"/>
      <family val="2"/>
    </font>
    <font>
      <b/>
      <sz val="9"/>
      <color indexed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7" fillId="29" borderId="1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8" fillId="30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50" fillId="21" borderId="5" applyNumberFormat="0" applyAlignment="0" applyProtection="0"/>
    <xf numFmtId="169" fontId="0" fillId="0" borderId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172" fontId="0" fillId="0" borderId="0" applyFill="0" applyBorder="0" applyAlignment="0" applyProtection="0"/>
  </cellStyleXfs>
  <cellXfs count="68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/>
    </xf>
    <xf numFmtId="0" fontId="4" fillId="34" borderId="13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9" fontId="7" fillId="34" borderId="11" xfId="0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left" vertical="center" wrapText="1"/>
    </xf>
    <xf numFmtId="10" fontId="7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9" fillId="35" borderId="11" xfId="0" applyNumberFormat="1" applyFont="1" applyFill="1" applyBorder="1" applyAlignment="1" applyProtection="1">
      <alignment horizontal="left" vertical="center" wrapText="1"/>
      <protection locked="0"/>
    </xf>
    <xf numFmtId="0" fontId="11" fillId="35" borderId="10" xfId="0" applyFont="1" applyFill="1" applyBorder="1" applyAlignment="1" applyProtection="1">
      <alignment horizontal="right"/>
      <protection locked="0"/>
    </xf>
    <xf numFmtId="0" fontId="11" fillId="35" borderId="10" xfId="0" applyFont="1" applyFill="1" applyBorder="1" applyAlignment="1" applyProtection="1">
      <alignment horizontal="left" vertical="top" wrapText="1"/>
      <protection locked="0"/>
    </xf>
    <xf numFmtId="0" fontId="11" fillId="35" borderId="10" xfId="0" applyFont="1" applyFill="1" applyBorder="1" applyAlignment="1" applyProtection="1">
      <alignment horizontal="center"/>
      <protection locked="0"/>
    </xf>
    <xf numFmtId="0" fontId="11" fillId="35" borderId="10" xfId="0" applyFont="1" applyFill="1" applyBorder="1" applyAlignment="1" applyProtection="1">
      <alignment horizontal="right" wrapText="1"/>
      <protection locked="0"/>
    </xf>
    <xf numFmtId="0" fontId="6" fillId="34" borderId="10" xfId="0" applyFont="1" applyFill="1" applyBorder="1" applyAlignment="1">
      <alignment horizontal="justify" vertical="center" wrapText="1"/>
    </xf>
    <xf numFmtId="0" fontId="8" fillId="34" borderId="13" xfId="0" applyFont="1" applyFill="1" applyBorder="1" applyAlignment="1">
      <alignment horizontal="justify" vertical="top" wrapText="1"/>
    </xf>
    <xf numFmtId="0" fontId="8" fillId="34" borderId="10" xfId="0" applyFont="1" applyFill="1" applyBorder="1" applyAlignment="1">
      <alignment horizontal="justify" vertical="top" wrapText="1"/>
    </xf>
    <xf numFmtId="0" fontId="6" fillId="34" borderId="15" xfId="0" applyFont="1" applyFill="1" applyBorder="1" applyAlignment="1">
      <alignment horizontal="justify" vertical="center" wrapText="1"/>
    </xf>
    <xf numFmtId="0" fontId="6" fillId="34" borderId="13" xfId="0" applyFont="1" applyFill="1" applyBorder="1" applyAlignment="1">
      <alignment vertical="center" wrapText="1"/>
    </xf>
    <xf numFmtId="0" fontId="0" fillId="35" borderId="10" xfId="0" applyFont="1" applyFill="1" applyBorder="1" applyAlignment="1" applyProtection="1">
      <alignment horizontal="center" wrapText="1"/>
      <protection locked="0"/>
    </xf>
    <xf numFmtId="0" fontId="0" fillId="35" borderId="16" xfId="0" applyFont="1" applyFill="1" applyBorder="1" applyAlignment="1" applyProtection="1">
      <alignment horizontal="left" wrapText="1"/>
      <protection locked="0"/>
    </xf>
    <xf numFmtId="0" fontId="0" fillId="35" borderId="12" xfId="0" applyFont="1" applyFill="1" applyBorder="1" applyAlignment="1" applyProtection="1">
      <alignment horizontal="left" wrapText="1"/>
      <protection locked="0"/>
    </xf>
    <xf numFmtId="0" fontId="0" fillId="35" borderId="12" xfId="0" applyFont="1" applyFill="1" applyBorder="1" applyAlignment="1" applyProtection="1">
      <alignment horizontal="center"/>
      <protection locked="0"/>
    </xf>
    <xf numFmtId="0" fontId="0" fillId="35" borderId="10" xfId="0" applyFont="1" applyFill="1" applyBorder="1" applyAlignment="1" applyProtection="1">
      <alignment horizontal="left" wrapText="1"/>
      <protection locked="0"/>
    </xf>
    <xf numFmtId="0" fontId="0" fillId="35" borderId="10" xfId="0" applyFont="1" applyFill="1" applyBorder="1" applyAlignment="1" applyProtection="1">
      <alignment wrapText="1"/>
      <protection locked="0"/>
    </xf>
    <xf numFmtId="0" fontId="0" fillId="35" borderId="10" xfId="0" applyFont="1" applyFill="1" applyBorder="1" applyAlignment="1" applyProtection="1">
      <alignment horizontal="left"/>
      <protection locked="0"/>
    </xf>
    <xf numFmtId="0" fontId="0" fillId="35" borderId="10" xfId="0" applyFont="1" applyFill="1" applyBorder="1" applyAlignment="1" applyProtection="1">
      <alignment horizontal="center"/>
      <protection locked="0"/>
    </xf>
    <xf numFmtId="0" fontId="17" fillId="35" borderId="10" xfId="0" applyFont="1" applyFill="1" applyBorder="1" applyAlignment="1" applyProtection="1">
      <alignment horizontal="center"/>
      <protection locked="0"/>
    </xf>
    <xf numFmtId="4" fontId="9" fillId="33" borderId="10" xfId="62" applyNumberFormat="1" applyFont="1" applyFill="1" applyBorder="1" applyAlignment="1" applyProtection="1">
      <alignment horizontal="right" wrapText="1"/>
      <protection locked="0"/>
    </xf>
    <xf numFmtId="4" fontId="9" fillId="33" borderId="11" xfId="0" applyNumberFormat="1" applyFont="1" applyFill="1" applyBorder="1" applyAlignment="1">
      <alignment horizontal="right" vertical="top" wrapText="1"/>
    </xf>
    <xf numFmtId="177" fontId="0" fillId="35" borderId="10" xfId="0" applyNumberFormat="1" applyFont="1" applyFill="1" applyBorder="1" applyAlignment="1" applyProtection="1">
      <alignment horizontal="right" wrapText="1"/>
      <protection locked="0"/>
    </xf>
    <xf numFmtId="177" fontId="0" fillId="35" borderId="12" xfId="0" applyNumberFormat="1" applyFont="1" applyFill="1" applyBorder="1" applyAlignment="1" applyProtection="1">
      <alignment horizontal="right"/>
      <protection locked="0"/>
    </xf>
    <xf numFmtId="177" fontId="0" fillId="35" borderId="10" xfId="0" applyNumberFormat="1" applyFont="1" applyFill="1" applyBorder="1" applyAlignment="1" applyProtection="1">
      <alignment wrapText="1"/>
      <protection locked="0"/>
    </xf>
    <xf numFmtId="177" fontId="0" fillId="35" borderId="10" xfId="0" applyNumberFormat="1" applyFont="1" applyFill="1" applyBorder="1" applyAlignment="1" applyProtection="1">
      <alignment/>
      <protection locked="0"/>
    </xf>
    <xf numFmtId="177" fontId="11" fillId="35" borderId="10" xfId="0" applyNumberFormat="1" applyFont="1" applyFill="1" applyBorder="1" applyAlignment="1" applyProtection="1">
      <alignment/>
      <protection locked="0"/>
    </xf>
    <xf numFmtId="0" fontId="0" fillId="35" borderId="10" xfId="0" applyFont="1" applyFill="1" applyBorder="1" applyAlignment="1" applyProtection="1">
      <alignment wrapText="1"/>
      <protection locked="0"/>
    </xf>
    <xf numFmtId="0" fontId="0" fillId="35" borderId="12" xfId="0" applyFont="1" applyFill="1" applyBorder="1" applyAlignment="1" applyProtection="1">
      <alignment horizontal="center"/>
      <protection locked="0"/>
    </xf>
    <xf numFmtId="0" fontId="0" fillId="35" borderId="16" xfId="0" applyFont="1" applyFill="1" applyBorder="1" applyAlignment="1" applyProtection="1">
      <alignment horizontal="left"/>
      <protection locked="0"/>
    </xf>
    <xf numFmtId="0" fontId="0" fillId="35" borderId="10" xfId="0" applyFont="1" applyFill="1" applyBorder="1" applyAlignment="1" applyProtection="1">
      <alignment horizontal="left"/>
      <protection locked="0"/>
    </xf>
    <xf numFmtId="0" fontId="0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4" fillId="0" borderId="0" xfId="44" applyNumberFormat="1" applyFont="1" applyFill="1" applyBorder="1" applyAlignment="1" applyProtection="1">
      <alignment horizontal="center"/>
      <protection/>
    </xf>
    <xf numFmtId="0" fontId="5" fillId="34" borderId="17" xfId="0" applyFont="1" applyFill="1" applyBorder="1" applyAlignment="1">
      <alignment horizontal="center" vertical="center" wrapText="1"/>
    </xf>
    <xf numFmtId="0" fontId="0" fillId="34" borderId="18" xfId="0" applyFill="1" applyBorder="1" applyAlignment="1">
      <alignment horizontal="center" vertical="center" wrapText="1"/>
    </xf>
    <xf numFmtId="0" fontId="0" fillId="34" borderId="19" xfId="0" applyFill="1" applyBorder="1" applyAlignment="1">
      <alignment horizontal="center" vertical="center" wrapText="1"/>
    </xf>
    <xf numFmtId="0" fontId="0" fillId="34" borderId="20" xfId="0" applyFill="1" applyBorder="1" applyAlignment="1">
      <alignment horizontal="center" vertical="center" wrapText="1"/>
    </xf>
    <xf numFmtId="0" fontId="0" fillId="34" borderId="16" xfId="0" applyFill="1" applyBorder="1" applyAlignment="1">
      <alignment horizontal="center" vertical="center" wrapText="1"/>
    </xf>
    <xf numFmtId="0" fontId="0" fillId="34" borderId="21" xfId="0" applyFill="1" applyBorder="1" applyAlignment="1">
      <alignment horizontal="center" vertical="center" wrapText="1"/>
    </xf>
    <xf numFmtId="49" fontId="7" fillId="35" borderId="10" xfId="0" applyNumberFormat="1" applyFont="1" applyFill="1" applyBorder="1" applyAlignment="1" applyProtection="1">
      <alignment horizontal="left" vertical="top" wrapText="1"/>
      <protection locked="0"/>
    </xf>
    <xf numFmtId="49" fontId="12" fillId="35" borderId="10" xfId="0" applyNumberFormat="1" applyFont="1" applyFill="1" applyBorder="1" applyAlignment="1" applyProtection="1">
      <alignment horizontal="left" vertical="top" wrapText="1"/>
      <protection locked="0"/>
    </xf>
    <xf numFmtId="49" fontId="7" fillId="35" borderId="10" xfId="0" applyNumberFormat="1" applyFont="1" applyFill="1" applyBorder="1" applyAlignment="1" applyProtection="1">
      <alignment horizontal="left" vertical="center" wrapText="1"/>
      <protection locked="0"/>
    </xf>
    <xf numFmtId="10" fontId="6" fillId="35" borderId="10" xfId="0" applyNumberFormat="1" applyFont="1" applyFill="1" applyBorder="1" applyAlignment="1" applyProtection="1">
      <alignment horizontal="left" vertical="top" wrapText="1"/>
      <protection locked="0"/>
    </xf>
    <xf numFmtId="0" fontId="6" fillId="33" borderId="18" xfId="0" applyFont="1" applyFill="1" applyBorder="1" applyAlignment="1">
      <alignment horizontal="left" vertical="center" wrapText="1"/>
    </xf>
    <xf numFmtId="0" fontId="6" fillId="34" borderId="13" xfId="0" applyFont="1" applyFill="1" applyBorder="1" applyAlignment="1">
      <alignment horizontal="left" vertical="top" wrapText="1"/>
    </xf>
    <xf numFmtId="49" fontId="16" fillId="35" borderId="10" xfId="0" applyNumberFormat="1" applyFont="1" applyFill="1" applyBorder="1" applyAlignment="1" applyProtection="1">
      <alignment horizontal="left" vertical="top" wrapText="1"/>
      <protection locked="0"/>
    </xf>
    <xf numFmtId="0" fontId="6" fillId="33" borderId="10" xfId="0" applyFont="1" applyFill="1" applyBorder="1" applyAlignment="1">
      <alignment horizontal="center" vertical="top" wrapText="1"/>
    </xf>
    <xf numFmtId="0" fontId="1" fillId="34" borderId="1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left" vertical="center" wrapText="1"/>
    </xf>
    <xf numFmtId="0" fontId="8" fillId="33" borderId="14" xfId="0" applyFont="1" applyFill="1" applyBorder="1" applyAlignment="1">
      <alignment horizontal="left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276225</xdr:colOff>
      <xdr:row>0</xdr:row>
      <xdr:rowOff>28575</xdr:rowOff>
    </xdr:from>
    <xdr:to>
      <xdr:col>1</xdr:col>
      <xdr:colOff>1866900</xdr:colOff>
      <xdr:row>0</xdr:row>
      <xdr:rowOff>419100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" y="28575"/>
          <a:ext cx="15906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adesc@badesc.gov.br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"/>
  <sheetViews>
    <sheetView showGridLines="0" tabSelected="1" zoomScalePageLayoutView="0" workbookViewId="0" topLeftCell="A19">
      <selection activeCell="A45" sqref="A45:E45"/>
    </sheetView>
  </sheetViews>
  <sheetFormatPr defaultColWidth="9.140625" defaultRowHeight="12.75"/>
  <cols>
    <col min="1" max="1" width="9.421875" style="0" customWidth="1"/>
    <col min="2" max="2" width="44.57421875" style="0" customWidth="1"/>
    <col min="3" max="3" width="6.28125" style="0" customWidth="1"/>
    <col min="4" max="4" width="10.57421875" style="0" customWidth="1"/>
    <col min="5" max="5" width="13.00390625" style="0" customWidth="1"/>
    <col min="6" max="6" width="14.00390625" style="0" customWidth="1"/>
    <col min="7" max="7" width="0.9921875" style="0" customWidth="1"/>
  </cols>
  <sheetData>
    <row r="1" spans="1:6" ht="36" customHeight="1">
      <c r="A1" s="62"/>
      <c r="B1" s="62"/>
      <c r="C1" s="63" t="s">
        <v>0</v>
      </c>
      <c r="D1" s="63"/>
      <c r="E1" s="63"/>
      <c r="F1" s="64" t="s">
        <v>1</v>
      </c>
    </row>
    <row r="2" spans="1:7" ht="36" customHeight="1">
      <c r="A2" s="10" t="s">
        <v>24</v>
      </c>
      <c r="B2" s="11" t="s">
        <v>25</v>
      </c>
      <c r="C2" s="63"/>
      <c r="D2" s="63"/>
      <c r="E2" s="63"/>
      <c r="F2" s="64"/>
      <c r="G2" s="7"/>
    </row>
    <row r="3" spans="1:7" ht="13.5" customHeight="1">
      <c r="A3" s="48" t="s">
        <v>23</v>
      </c>
      <c r="B3" s="49"/>
      <c r="C3" s="1" t="s">
        <v>2</v>
      </c>
      <c r="D3" s="65" t="s">
        <v>3</v>
      </c>
      <c r="E3" s="65"/>
      <c r="F3" s="2" t="s">
        <v>4</v>
      </c>
      <c r="G3" s="7"/>
    </row>
    <row r="4" spans="1:6" ht="12.75" customHeight="1">
      <c r="A4" s="50"/>
      <c r="B4" s="51"/>
      <c r="C4" s="3">
        <v>1</v>
      </c>
      <c r="D4" s="66" t="s">
        <v>22</v>
      </c>
      <c r="E4" s="66"/>
      <c r="F4" s="14">
        <v>1</v>
      </c>
    </row>
    <row r="5" spans="1:6" ht="12.75" customHeight="1">
      <c r="A5" s="52"/>
      <c r="B5" s="53"/>
      <c r="C5" s="3">
        <v>2</v>
      </c>
      <c r="D5" s="67" t="s">
        <v>5</v>
      </c>
      <c r="E5" s="67"/>
      <c r="F5" s="14"/>
    </row>
    <row r="6" spans="1:6" ht="13.5" customHeight="1">
      <c r="A6" s="13" t="s">
        <v>6</v>
      </c>
      <c r="B6" s="15" t="s">
        <v>74</v>
      </c>
      <c r="C6" s="4"/>
      <c r="D6" s="58" t="s">
        <v>7</v>
      </c>
      <c r="E6" s="58"/>
      <c r="F6" s="12">
        <f>F4+F5</f>
        <v>1</v>
      </c>
    </row>
    <row r="7" spans="1:6" ht="14.25" customHeight="1">
      <c r="A7" s="59" t="s">
        <v>8</v>
      </c>
      <c r="B7" s="60" t="s">
        <v>87</v>
      </c>
      <c r="C7" s="60"/>
      <c r="D7" s="60"/>
      <c r="E7" s="60"/>
      <c r="F7" s="60"/>
    </row>
    <row r="8" spans="1:6" ht="12.75">
      <c r="A8" s="59"/>
      <c r="B8" s="60"/>
      <c r="C8" s="60"/>
      <c r="D8" s="60"/>
      <c r="E8" s="60"/>
      <c r="F8" s="60"/>
    </row>
    <row r="9" spans="1:6" ht="22.5">
      <c r="A9" s="3" t="s">
        <v>2</v>
      </c>
      <c r="B9" s="5" t="s">
        <v>9</v>
      </c>
      <c r="C9" s="5" t="s">
        <v>10</v>
      </c>
      <c r="D9" s="5" t="s">
        <v>11</v>
      </c>
      <c r="E9" s="6" t="s">
        <v>12</v>
      </c>
      <c r="F9" s="5" t="s">
        <v>13</v>
      </c>
    </row>
    <row r="10" spans="1:6" s="7" customFormat="1" ht="12.75">
      <c r="A10" s="43" t="s">
        <v>27</v>
      </c>
      <c r="B10" s="27" t="s">
        <v>28</v>
      </c>
      <c r="C10" s="25"/>
      <c r="D10" s="36"/>
      <c r="E10" s="36"/>
      <c r="F10" s="34">
        <f>ROUND(ROUND(D10,2)*ROUND(E10,2),2)</f>
        <v>0</v>
      </c>
    </row>
    <row r="11" spans="1:6" s="7" customFormat="1" ht="38.25">
      <c r="A11" s="26" t="s">
        <v>29</v>
      </c>
      <c r="B11" s="27" t="s">
        <v>30</v>
      </c>
      <c r="C11" s="28" t="s">
        <v>69</v>
      </c>
      <c r="D11" s="37">
        <v>3</v>
      </c>
      <c r="E11" s="37">
        <v>438.254065</v>
      </c>
      <c r="F11" s="34">
        <f aca="true" t="shared" si="0" ref="F11:F44">ROUND(ROUND(D11,2)*ROUND(E11,2),2)</f>
        <v>1314.75</v>
      </c>
    </row>
    <row r="12" spans="1:8" s="7" customFormat="1" ht="25.5">
      <c r="A12" s="29" t="s">
        <v>31</v>
      </c>
      <c r="B12" s="27" t="s">
        <v>32</v>
      </c>
      <c r="C12" s="28" t="s">
        <v>69</v>
      </c>
      <c r="D12" s="37">
        <v>1144.74</v>
      </c>
      <c r="E12" s="37">
        <v>0.393235</v>
      </c>
      <c r="F12" s="34">
        <f t="shared" si="0"/>
        <v>446.45</v>
      </c>
      <c r="H12" s="8"/>
    </row>
    <row r="13" spans="1:6" s="7" customFormat="1" ht="12.75">
      <c r="A13" s="29" t="s">
        <v>33</v>
      </c>
      <c r="B13" s="41" t="s">
        <v>34</v>
      </c>
      <c r="C13" s="42"/>
      <c r="D13" s="37"/>
      <c r="E13" s="37"/>
      <c r="F13" s="34">
        <f t="shared" si="0"/>
        <v>0</v>
      </c>
    </row>
    <row r="14" spans="1:6" s="7" customFormat="1" ht="51">
      <c r="A14" s="31" t="s">
        <v>35</v>
      </c>
      <c r="B14" s="30" t="s">
        <v>88</v>
      </c>
      <c r="C14" s="25" t="s">
        <v>70</v>
      </c>
      <c r="D14" s="38">
        <v>212</v>
      </c>
      <c r="E14" s="38">
        <v>128.790805</v>
      </c>
      <c r="F14" s="34">
        <f t="shared" si="0"/>
        <v>27303.48</v>
      </c>
    </row>
    <row r="15" spans="1:6" s="7" customFormat="1" ht="25.5">
      <c r="A15" s="31" t="s">
        <v>86</v>
      </c>
      <c r="B15" s="30" t="s">
        <v>89</v>
      </c>
      <c r="C15" s="32" t="s">
        <v>71</v>
      </c>
      <c r="D15" s="39">
        <v>12.72</v>
      </c>
      <c r="E15" s="39">
        <v>107.64491</v>
      </c>
      <c r="F15" s="34">
        <f t="shared" si="0"/>
        <v>1369.18</v>
      </c>
    </row>
    <row r="16" spans="1:14" s="7" customFormat="1" ht="38.25">
      <c r="A16" s="31" t="s">
        <v>36</v>
      </c>
      <c r="B16" s="30" t="s">
        <v>90</v>
      </c>
      <c r="C16" s="32" t="s">
        <v>71</v>
      </c>
      <c r="D16" s="39">
        <v>128.88</v>
      </c>
      <c r="E16" s="39">
        <v>63.41231500000001</v>
      </c>
      <c r="F16" s="34">
        <f t="shared" si="0"/>
        <v>8172.28</v>
      </c>
      <c r="N16" s="8"/>
    </row>
    <row r="17" spans="1:6" s="7" customFormat="1" ht="38.25">
      <c r="A17" s="31" t="s">
        <v>37</v>
      </c>
      <c r="B17" s="30" t="s">
        <v>91</v>
      </c>
      <c r="C17" s="32" t="s">
        <v>72</v>
      </c>
      <c r="D17" s="39">
        <v>10</v>
      </c>
      <c r="E17" s="39">
        <v>1545.553085</v>
      </c>
      <c r="F17" s="34">
        <f t="shared" si="0"/>
        <v>15455.5</v>
      </c>
    </row>
    <row r="18" spans="1:6" s="7" customFormat="1" ht="12.75">
      <c r="A18" s="31" t="s">
        <v>38</v>
      </c>
      <c r="B18" s="30" t="s">
        <v>39</v>
      </c>
      <c r="C18" s="32"/>
      <c r="D18" s="39"/>
      <c r="E18" s="39"/>
      <c r="F18" s="34">
        <f t="shared" si="0"/>
        <v>0</v>
      </c>
    </row>
    <row r="19" spans="1:6" s="7" customFormat="1" ht="25.5">
      <c r="A19" s="31" t="s">
        <v>40</v>
      </c>
      <c r="B19" s="30" t="s">
        <v>41</v>
      </c>
      <c r="C19" s="32" t="s">
        <v>69</v>
      </c>
      <c r="D19" s="39">
        <v>1144.74</v>
      </c>
      <c r="E19" s="39">
        <v>1.5983100000000001</v>
      </c>
      <c r="F19" s="34">
        <f t="shared" si="0"/>
        <v>1831.58</v>
      </c>
    </row>
    <row r="20" spans="1:6" s="7" customFormat="1" ht="38.25">
      <c r="A20" s="31" t="s">
        <v>77</v>
      </c>
      <c r="B20" s="30" t="s">
        <v>92</v>
      </c>
      <c r="C20" s="32" t="s">
        <v>71</v>
      </c>
      <c r="D20" s="39">
        <v>171.71</v>
      </c>
      <c r="E20" s="39">
        <v>130.37643</v>
      </c>
      <c r="F20" s="34">
        <f t="shared" si="0"/>
        <v>22387.55</v>
      </c>
    </row>
    <row r="21" spans="1:6" s="7" customFormat="1" ht="12.75">
      <c r="A21" s="31" t="s">
        <v>42</v>
      </c>
      <c r="B21" s="30" t="s">
        <v>44</v>
      </c>
      <c r="C21" s="32" t="s">
        <v>71</v>
      </c>
      <c r="D21" s="39">
        <v>171.71</v>
      </c>
      <c r="E21" s="39">
        <v>21.61524</v>
      </c>
      <c r="F21" s="34">
        <f t="shared" si="0"/>
        <v>3712.37</v>
      </c>
    </row>
    <row r="22" spans="1:6" s="7" customFormat="1" ht="25.5">
      <c r="A22" s="31" t="s">
        <v>43</v>
      </c>
      <c r="B22" s="30" t="s">
        <v>93</v>
      </c>
      <c r="C22" s="32" t="s">
        <v>71</v>
      </c>
      <c r="D22" s="39">
        <v>114.47</v>
      </c>
      <c r="E22" s="39">
        <v>125.15021</v>
      </c>
      <c r="F22" s="34">
        <f t="shared" si="0"/>
        <v>14325.92</v>
      </c>
    </row>
    <row r="23" spans="1:6" s="7" customFormat="1" ht="25.5">
      <c r="A23" s="31" t="s">
        <v>78</v>
      </c>
      <c r="B23" s="30" t="s">
        <v>94</v>
      </c>
      <c r="C23" s="32" t="s">
        <v>69</v>
      </c>
      <c r="D23" s="39">
        <v>1144.74</v>
      </c>
      <c r="E23" s="39">
        <v>5.75899</v>
      </c>
      <c r="F23" s="34">
        <f t="shared" si="0"/>
        <v>6593.7</v>
      </c>
    </row>
    <row r="24" spans="1:6" s="7" customFormat="1" ht="25.5">
      <c r="A24" s="31" t="s">
        <v>45</v>
      </c>
      <c r="B24" s="30" t="s">
        <v>95</v>
      </c>
      <c r="C24" s="32" t="s">
        <v>69</v>
      </c>
      <c r="D24" s="39">
        <v>1144.74</v>
      </c>
      <c r="E24" s="39">
        <v>1.67442</v>
      </c>
      <c r="F24" s="34">
        <f t="shared" si="0"/>
        <v>1911.72</v>
      </c>
    </row>
    <row r="25" spans="1:6" s="7" customFormat="1" ht="25.5">
      <c r="A25" s="31" t="s">
        <v>46</v>
      </c>
      <c r="B25" s="30" t="s">
        <v>84</v>
      </c>
      <c r="C25" s="32" t="s">
        <v>73</v>
      </c>
      <c r="D25" s="39">
        <v>143.09</v>
      </c>
      <c r="E25" s="39">
        <v>265.382885</v>
      </c>
      <c r="F25" s="34">
        <f t="shared" si="0"/>
        <v>37973.22</v>
      </c>
    </row>
    <row r="26" spans="1:6" s="7" customFormat="1" ht="25.5">
      <c r="A26" s="31" t="s">
        <v>47</v>
      </c>
      <c r="B26" s="30" t="s">
        <v>96</v>
      </c>
      <c r="C26" s="32" t="s">
        <v>70</v>
      </c>
      <c r="D26" s="39">
        <v>356.58</v>
      </c>
      <c r="E26" s="39">
        <v>44.537035</v>
      </c>
      <c r="F26" s="34">
        <f t="shared" si="0"/>
        <v>15882.07</v>
      </c>
    </row>
    <row r="27" spans="1:6" s="7" customFormat="1" ht="12.75">
      <c r="A27" s="29" t="s">
        <v>48</v>
      </c>
      <c r="B27" s="30" t="s">
        <v>49</v>
      </c>
      <c r="C27" s="32"/>
      <c r="D27" s="39"/>
      <c r="E27" s="39"/>
      <c r="F27" s="34">
        <f t="shared" si="0"/>
        <v>0</v>
      </c>
    </row>
    <row r="28" spans="1:6" s="7" customFormat="1" ht="12.75">
      <c r="A28" s="29" t="s">
        <v>50</v>
      </c>
      <c r="B28" s="30" t="s">
        <v>51</v>
      </c>
      <c r="C28" s="32" t="s">
        <v>69</v>
      </c>
      <c r="D28" s="39">
        <v>534.87</v>
      </c>
      <c r="E28" s="39">
        <v>5.2262200000000005</v>
      </c>
      <c r="F28" s="34">
        <f t="shared" si="0"/>
        <v>2797.37</v>
      </c>
    </row>
    <row r="29" spans="1:6" s="7" customFormat="1" ht="12.75">
      <c r="A29" s="31" t="s">
        <v>52</v>
      </c>
      <c r="B29" s="30" t="s">
        <v>97</v>
      </c>
      <c r="C29" s="25" t="s">
        <v>71</v>
      </c>
      <c r="D29" s="38">
        <v>26.74</v>
      </c>
      <c r="E29" s="38">
        <v>107.64491</v>
      </c>
      <c r="F29" s="34">
        <f t="shared" si="0"/>
        <v>2878.29</v>
      </c>
    </row>
    <row r="30" spans="1:6" s="7" customFormat="1" ht="38.25">
      <c r="A30" s="31" t="s">
        <v>79</v>
      </c>
      <c r="B30" s="30" t="s">
        <v>98</v>
      </c>
      <c r="C30" s="32" t="s">
        <v>69</v>
      </c>
      <c r="D30" s="39">
        <v>397.85</v>
      </c>
      <c r="E30" s="39">
        <v>63.399629999999995</v>
      </c>
      <c r="F30" s="34">
        <f t="shared" si="0"/>
        <v>25223.69</v>
      </c>
    </row>
    <row r="31" spans="1:6" s="7" customFormat="1" ht="25.5">
      <c r="A31" s="31" t="s">
        <v>53</v>
      </c>
      <c r="B31" s="30" t="s">
        <v>85</v>
      </c>
      <c r="C31" s="32" t="s">
        <v>71</v>
      </c>
      <c r="D31" s="39">
        <v>10.69</v>
      </c>
      <c r="E31" s="39">
        <v>112.69354000000001</v>
      </c>
      <c r="F31" s="34">
        <f t="shared" si="0"/>
        <v>1204.66</v>
      </c>
    </row>
    <row r="32" spans="1:6" s="7" customFormat="1" ht="25.5">
      <c r="A32" s="31" t="s">
        <v>54</v>
      </c>
      <c r="B32" s="30" t="s">
        <v>99</v>
      </c>
      <c r="C32" s="32" t="s">
        <v>69</v>
      </c>
      <c r="D32" s="39">
        <v>71.31</v>
      </c>
      <c r="E32" s="39">
        <v>88.74426</v>
      </c>
      <c r="F32" s="34">
        <f t="shared" si="0"/>
        <v>6328.05</v>
      </c>
    </row>
    <row r="33" spans="1:6" s="7" customFormat="1" ht="25.5">
      <c r="A33" s="31" t="s">
        <v>80</v>
      </c>
      <c r="B33" s="30" t="s">
        <v>100</v>
      </c>
      <c r="C33" s="32" t="s">
        <v>69</v>
      </c>
      <c r="D33" s="39">
        <v>65.69</v>
      </c>
      <c r="E33" s="39">
        <v>88.74426</v>
      </c>
      <c r="F33" s="34">
        <f t="shared" si="0"/>
        <v>5829.33</v>
      </c>
    </row>
    <row r="34" spans="1:6" s="7" customFormat="1" ht="38.25">
      <c r="A34" s="31" t="s">
        <v>55</v>
      </c>
      <c r="B34" s="30" t="s">
        <v>101</v>
      </c>
      <c r="C34" s="32" t="s">
        <v>71</v>
      </c>
      <c r="D34" s="39">
        <v>7.13</v>
      </c>
      <c r="E34" s="39">
        <v>386.94324000000006</v>
      </c>
      <c r="F34" s="34">
        <f t="shared" si="0"/>
        <v>2758.88</v>
      </c>
    </row>
    <row r="35" spans="1:6" s="7" customFormat="1" ht="12.75">
      <c r="A35" s="16" t="s">
        <v>56</v>
      </c>
      <c r="B35" s="17" t="s">
        <v>57</v>
      </c>
      <c r="C35" s="18"/>
      <c r="D35" s="40"/>
      <c r="E35" s="40"/>
      <c r="F35" s="34">
        <f t="shared" si="0"/>
        <v>0</v>
      </c>
    </row>
    <row r="36" spans="1:6" s="7" customFormat="1" ht="24">
      <c r="A36" s="16" t="s">
        <v>58</v>
      </c>
      <c r="B36" s="17" t="s">
        <v>102</v>
      </c>
      <c r="C36" s="33" t="s">
        <v>69</v>
      </c>
      <c r="D36" s="40">
        <v>26.74</v>
      </c>
      <c r="E36" s="40">
        <v>25.433425</v>
      </c>
      <c r="F36" s="34">
        <f t="shared" si="0"/>
        <v>680</v>
      </c>
    </row>
    <row r="37" spans="1:6" s="7" customFormat="1" ht="24">
      <c r="A37" s="16" t="s">
        <v>59</v>
      </c>
      <c r="B37" s="17" t="s">
        <v>103</v>
      </c>
      <c r="C37" s="18" t="s">
        <v>69</v>
      </c>
      <c r="D37" s="40">
        <v>56.79</v>
      </c>
      <c r="E37" s="40">
        <v>25.433425</v>
      </c>
      <c r="F37" s="34">
        <f t="shared" si="0"/>
        <v>1444.17</v>
      </c>
    </row>
    <row r="38" spans="1:6" s="7" customFormat="1" ht="12.75">
      <c r="A38" s="16" t="s">
        <v>60</v>
      </c>
      <c r="B38" s="17" t="s">
        <v>61</v>
      </c>
      <c r="C38" s="18"/>
      <c r="D38" s="40"/>
      <c r="E38" s="40"/>
      <c r="F38" s="34">
        <f t="shared" si="0"/>
        <v>0</v>
      </c>
    </row>
    <row r="39" spans="1:6" s="7" customFormat="1" ht="25.5">
      <c r="A39" s="16" t="s">
        <v>62</v>
      </c>
      <c r="B39" s="30" t="s">
        <v>63</v>
      </c>
      <c r="C39" s="18" t="s">
        <v>104</v>
      </c>
      <c r="D39" s="39">
        <v>4</v>
      </c>
      <c r="E39" s="39">
        <v>127.75063499999999</v>
      </c>
      <c r="F39" s="34">
        <f t="shared" si="0"/>
        <v>511</v>
      </c>
    </row>
    <row r="40" spans="1:6" s="7" customFormat="1" ht="38.25">
      <c r="A40" s="16" t="s">
        <v>64</v>
      </c>
      <c r="B40" s="30" t="s">
        <v>65</v>
      </c>
      <c r="C40" s="32" t="s">
        <v>70</v>
      </c>
      <c r="D40" s="39">
        <v>12</v>
      </c>
      <c r="E40" s="39">
        <v>59.13746999999999</v>
      </c>
      <c r="F40" s="34">
        <f t="shared" si="0"/>
        <v>709.68</v>
      </c>
    </row>
    <row r="41" spans="1:6" s="7" customFormat="1" ht="12.75">
      <c r="A41" s="44" t="s">
        <v>81</v>
      </c>
      <c r="B41" s="30" t="s">
        <v>66</v>
      </c>
      <c r="C41" s="32"/>
      <c r="D41" s="39"/>
      <c r="E41" s="39"/>
      <c r="F41" s="34">
        <f t="shared" si="0"/>
        <v>0</v>
      </c>
    </row>
    <row r="42" spans="1:6" s="7" customFormat="1" ht="25.5">
      <c r="A42" s="44" t="s">
        <v>82</v>
      </c>
      <c r="B42" s="30" t="s">
        <v>67</v>
      </c>
      <c r="C42" s="32" t="s">
        <v>69</v>
      </c>
      <c r="D42" s="39">
        <v>1.13</v>
      </c>
      <c r="E42" s="39">
        <v>229.306745</v>
      </c>
      <c r="F42" s="34">
        <f t="shared" si="0"/>
        <v>259.12</v>
      </c>
    </row>
    <row r="43" spans="1:6" s="7" customFormat="1" ht="25.5">
      <c r="A43" s="44" t="s">
        <v>83</v>
      </c>
      <c r="B43" s="30" t="s">
        <v>68</v>
      </c>
      <c r="C43" s="25" t="s">
        <v>70</v>
      </c>
      <c r="D43" s="38">
        <v>14</v>
      </c>
      <c r="E43" s="38">
        <v>59.13746999999999</v>
      </c>
      <c r="F43" s="34">
        <f t="shared" si="0"/>
        <v>827.96</v>
      </c>
    </row>
    <row r="44" spans="1:6" s="7" customFormat="1" ht="12.75">
      <c r="A44" s="19"/>
      <c r="B44" s="17"/>
      <c r="C44" s="18"/>
      <c r="D44" s="40"/>
      <c r="E44" s="40"/>
      <c r="F44" s="34">
        <f t="shared" si="0"/>
        <v>0</v>
      </c>
    </row>
    <row r="45" spans="1:6" ht="12.75" customHeight="1">
      <c r="A45" s="61" t="s">
        <v>26</v>
      </c>
      <c r="B45" s="61"/>
      <c r="C45" s="61"/>
      <c r="D45" s="61"/>
      <c r="E45" s="61"/>
      <c r="F45" s="35">
        <f>ROUND(SUM(F10:F44),2)</f>
        <v>210131.97</v>
      </c>
    </row>
    <row r="46" spans="1:8" ht="37.5" customHeight="1">
      <c r="A46" s="20" t="s">
        <v>14</v>
      </c>
      <c r="B46" s="54" t="s">
        <v>105</v>
      </c>
      <c r="C46" s="54"/>
      <c r="D46" s="54"/>
      <c r="E46" s="54"/>
      <c r="F46" s="54"/>
      <c r="H46" s="9"/>
    </row>
    <row r="47" spans="1:6" ht="15" customHeight="1">
      <c r="A47" s="21" t="s">
        <v>15</v>
      </c>
      <c r="B47" s="54" t="s">
        <v>75</v>
      </c>
      <c r="C47" s="54"/>
      <c r="D47" s="23" t="s">
        <v>16</v>
      </c>
      <c r="E47" s="55" t="s">
        <v>76</v>
      </c>
      <c r="F47" s="55"/>
    </row>
    <row r="48" spans="1:6" ht="15" customHeight="1">
      <c r="A48" s="22" t="s">
        <v>17</v>
      </c>
      <c r="B48" s="56" t="s">
        <v>106</v>
      </c>
      <c r="C48" s="56"/>
      <c r="D48" s="24" t="s">
        <v>18</v>
      </c>
      <c r="E48" s="57">
        <v>0.2685</v>
      </c>
      <c r="F48" s="57"/>
    </row>
    <row r="49" spans="1:6" ht="12.75">
      <c r="A49" s="45" t="s">
        <v>19</v>
      </c>
      <c r="B49" s="45"/>
      <c r="C49" s="45"/>
      <c r="D49" s="45"/>
      <c r="E49" s="45"/>
      <c r="F49" s="45"/>
    </row>
    <row r="50" spans="1:6" ht="12.75">
      <c r="A50" s="46" t="s">
        <v>20</v>
      </c>
      <c r="B50" s="46"/>
      <c r="C50" s="46"/>
      <c r="D50" s="46"/>
      <c r="E50" s="46"/>
      <c r="F50" s="46"/>
    </row>
    <row r="51" spans="1:6" ht="12.75">
      <c r="A51" s="47" t="s">
        <v>21</v>
      </c>
      <c r="B51" s="47"/>
      <c r="C51" s="47"/>
      <c r="D51" s="47"/>
      <c r="E51" s="47"/>
      <c r="F51" s="47"/>
    </row>
  </sheetData>
  <sheetProtection password="9F92" sheet="1" insertRows="0"/>
  <mergeCells count="19">
    <mergeCell ref="A7:A8"/>
    <mergeCell ref="B7:F8"/>
    <mergeCell ref="A45:E45"/>
    <mergeCell ref="A1:B1"/>
    <mergeCell ref="C1:E2"/>
    <mergeCell ref="F1:F2"/>
    <mergeCell ref="D3:E3"/>
    <mergeCell ref="D4:E4"/>
    <mergeCell ref="D5:E5"/>
    <mergeCell ref="A49:F49"/>
    <mergeCell ref="A50:F50"/>
    <mergeCell ref="A51:F51"/>
    <mergeCell ref="A3:B5"/>
    <mergeCell ref="B46:F46"/>
    <mergeCell ref="B47:C47"/>
    <mergeCell ref="E47:F47"/>
    <mergeCell ref="B48:C48"/>
    <mergeCell ref="E48:F48"/>
    <mergeCell ref="D6:E6"/>
  </mergeCells>
  <dataValidations count="10">
    <dataValidation operator="lessThan" allowBlank="1" showInputMessage="1" showErrorMessage="1" prompt="Digite a data do orçamento no formato: dd/mm/aaaa.&#10;ex: 10/12/2010. " error="Teste" sqref="B48:C48">
      <formula1>0</formula1>
    </dataValidation>
    <dataValidation allowBlank="1" showInputMessage="1" showErrorMessage="1" prompt="Digite o nome do Engenheiro responsável." sqref="B47:C47">
      <formula1>0</formula1>
      <formula2>0</formula2>
    </dataValidation>
    <dataValidation allowBlank="1" showInputMessage="1" showErrorMessage="1" prompt="Digite o CREA do engenheiro responsável." sqref="E47:F47">
      <formula1>0</formula1>
      <formula2>0</formula2>
    </dataValidation>
    <dataValidation allowBlank="1" showInputMessage="1" showErrorMessage="1" prompt="Digite observações referente ao projeto. " sqref="B46:F46">
      <formula1>0</formula1>
      <formula2>0</formula2>
    </dataValidation>
    <dataValidation allowBlank="1" showInputMessage="1" showErrorMessage="1" prompt="Digite o BDI utilizado." sqref="E48:F48">
      <formula1>0</formula1>
      <formula2>0</formula2>
    </dataValidation>
    <dataValidation allowBlank="1" showInputMessage="1" showErrorMessage="1" prompt="Digite a descrição do projeto." sqref="B7">
      <formula1>0</formula1>
      <formula2>0</formula2>
    </dataValidation>
    <dataValidation allowBlank="1" showErrorMessage="1" error="Não é permitido digitar texto ou números com ponto." sqref="A10:A44">
      <formula1>0</formula1>
      <formula2>0</formula2>
    </dataValidation>
    <dataValidation type="decimal" operator="greaterThan" allowBlank="1" showErrorMessage="1" errorTitle="numero" error="Não é permitido digitar texto ou números com ponto." sqref="D10:E44">
      <formula1>0</formula1>
    </dataValidation>
    <dataValidation type="decimal" operator="lessThanOrEqual" allowBlank="1" showErrorMessage="1" error="TESTE" sqref="F6">
      <formula1>100</formula1>
    </dataValidation>
    <dataValidation type="decimal" operator="greaterThanOrEqual" allowBlank="1" showErrorMessage="1" error="Não é possível digitar valores decimais com &quot;ponto&quot; use a &quot;virgula&quot;. " sqref="F4:F5">
      <formula1>0</formula1>
    </dataValidation>
  </dataValidations>
  <hyperlinks>
    <hyperlink ref="A51" r:id="rId1" display="Home Page: http://www.badesc.gov.br  - http://www.sc.gov.br -  E-mail: badesc@badesc.gov.br"/>
  </hyperlinks>
  <printOptions horizontalCentered="1"/>
  <pageMargins left="0.31496062992125984" right="0.3937007874015748" top="0.4724409448818898" bottom="0.4724409448818898" header="0.31496062992125984" footer="0.31496062992125984"/>
  <pageSetup horizontalDpi="300" verticalDpi="300" orientation="portrait" paperSize="9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 Pacheco de Souza</dc:creator>
  <cp:keywords/>
  <dc:description/>
  <cp:lastModifiedBy>cliente</cp:lastModifiedBy>
  <cp:lastPrinted>2011-10-24T16:29:19Z</cp:lastPrinted>
  <dcterms:created xsi:type="dcterms:W3CDTF">2011-04-18T16:20:01Z</dcterms:created>
  <dcterms:modified xsi:type="dcterms:W3CDTF">2016-06-09T21:07:13Z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